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ey Dang\Desktop\3. Work Stuff\Business Tax Task Force\Task Force Agenda\6. June 10 ,2021 Meeting\"/>
    </mc:Choice>
  </mc:AlternateContent>
  <xr:revisionPtr revIDLastSave="0" documentId="8_{7E74E093-E9A0-44E4-83C0-E41463B915D8}" xr6:coauthVersionLast="47" xr6:coauthVersionMax="47" xr10:uidLastSave="{00000000-0000-0000-0000-000000000000}"/>
  <bookViews>
    <workbookView xWindow="28680" yWindow="-120" windowWidth="29040" windowHeight="15990" xr2:uid="{2152A6BB-B8A1-4648-8C56-93DB71647229}"/>
  </bookViews>
  <sheets>
    <sheet name="Business Sector Data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</calcChain>
</file>

<file path=xl/sharedStrings.xml><?xml version="1.0" encoding="utf-8"?>
<sst xmlns="http://schemas.openxmlformats.org/spreadsheetml/2006/main" count="178" uniqueCount="142">
  <si>
    <t>Estimated Oakland Taxes Paid by Business Type</t>
  </si>
  <si>
    <t>Business Sector</t>
  </si>
  <si>
    <t>Current Tax per $1,000</t>
  </si>
  <si>
    <t>Count of Businesses (FY 2019-20)</t>
  </si>
  <si>
    <r>
      <t>Gross Receipts (</t>
    </r>
    <r>
      <rPr>
        <b/>
        <i/>
        <sz val="11"/>
        <color theme="1"/>
        <rFont val="Calibri"/>
        <family val="2"/>
      </rPr>
      <t>mil $</t>
    </r>
    <r>
      <rPr>
        <b/>
        <sz val="11"/>
        <color theme="1"/>
        <rFont val="Calibri"/>
        <family val="2"/>
      </rPr>
      <t>) (FY 2019-20)</t>
    </r>
  </si>
  <si>
    <r>
      <t>Taxes Charged (</t>
    </r>
    <r>
      <rPr>
        <b/>
        <i/>
        <sz val="11"/>
        <color theme="1"/>
        <rFont val="Calibri"/>
        <family val="2"/>
      </rPr>
      <t>thous $)</t>
    </r>
    <r>
      <rPr>
        <b/>
        <sz val="11"/>
        <color theme="1"/>
        <rFont val="Calibri"/>
        <family val="2"/>
      </rPr>
      <t xml:space="preserve"> (FY 2019-20)</t>
    </r>
  </si>
  <si>
    <t>Oakland Business Taxes</t>
  </si>
  <si>
    <r>
      <t xml:space="preserve">Est. Oakland 
Commercial Property Tax </t>
    </r>
    <r>
      <rPr>
        <b/>
        <vertAlign val="superscript"/>
        <sz val="11"/>
        <color theme="1"/>
        <rFont val="Calibri"/>
        <family val="2"/>
      </rPr>
      <t>[1]</t>
    </r>
  </si>
  <si>
    <r>
      <t xml:space="preserve">Est. Oakland 
Sales Tax </t>
    </r>
    <r>
      <rPr>
        <b/>
        <vertAlign val="superscript"/>
        <sz val="11"/>
        <color theme="1"/>
        <rFont val="Calibri"/>
        <family val="2"/>
      </rPr>
      <t>[2]</t>
    </r>
  </si>
  <si>
    <r>
      <t xml:space="preserve">Transient Occupancy Tax </t>
    </r>
    <r>
      <rPr>
        <b/>
        <vertAlign val="superscript"/>
        <sz val="11"/>
        <color theme="1"/>
        <rFont val="Calibri"/>
        <family val="2"/>
      </rPr>
      <t>[3]</t>
    </r>
  </si>
  <si>
    <t>Estimated Employment by Size of Business (Summary)</t>
  </si>
  <si>
    <r>
      <t xml:space="preserve">Business Tax Rates for Selected Cities:  Current Tax Rates </t>
    </r>
    <r>
      <rPr>
        <b/>
        <vertAlign val="superscript"/>
        <sz val="11"/>
        <color rgb="FF000000"/>
        <rFont val="Calibri"/>
        <family val="2"/>
      </rPr>
      <t>(1)</t>
    </r>
  </si>
  <si>
    <t>FY
2016-17</t>
  </si>
  <si>
    <t>FY
2017-18</t>
  </si>
  <si>
    <t>FY
2018-19</t>
  </si>
  <si>
    <t>FY
2019-20</t>
  </si>
  <si>
    <t>FY
2020-21 ***</t>
  </si>
  <si>
    <t>0 - $250k</t>
  </si>
  <si>
    <t>$250k - $1 mil</t>
  </si>
  <si>
    <t>$1 mil - 2.5 mil</t>
  </si>
  <si>
    <t>$2.5 mil - 15 mil</t>
  </si>
  <si>
    <t>$15 mil - 50mil</t>
  </si>
  <si>
    <t>$50 mil+</t>
  </si>
  <si>
    <t>N/A</t>
  </si>
  <si>
    <t>TOTAL</t>
  </si>
  <si>
    <t>$(000)</t>
  </si>
  <si>
    <t>Share</t>
  </si>
  <si>
    <t>Under 5</t>
  </si>
  <si>
    <t>5 to 9</t>
  </si>
  <si>
    <t>10 to 24</t>
  </si>
  <si>
    <t>25 to 49</t>
  </si>
  <si>
    <t>50 to 99</t>
  </si>
  <si>
    <t>100+</t>
  </si>
  <si>
    <t>&lt; 50</t>
  </si>
  <si>
    <t>50+</t>
  </si>
  <si>
    <t>Oakland</t>
  </si>
  <si>
    <t>Emeryville</t>
  </si>
  <si>
    <t>Berkeley</t>
  </si>
  <si>
    <r>
      <t xml:space="preserve">Richmond </t>
    </r>
    <r>
      <rPr>
        <b/>
        <vertAlign val="superscript"/>
        <sz val="11"/>
        <color rgb="FF000000"/>
        <rFont val="Calibri"/>
        <family val="2"/>
      </rPr>
      <t>(2)</t>
    </r>
  </si>
  <si>
    <r>
      <t xml:space="preserve">San Francisco </t>
    </r>
    <r>
      <rPr>
        <b/>
        <vertAlign val="superscript"/>
        <sz val="11"/>
        <color rgb="FF000000"/>
        <rFont val="Calibri"/>
        <family val="2"/>
      </rPr>
      <t>(2)</t>
    </r>
  </si>
  <si>
    <t>Los Angeles</t>
  </si>
  <si>
    <t>A</t>
  </si>
  <si>
    <t>Retail Sales</t>
  </si>
  <si>
    <t>$1.20 / $3.20</t>
  </si>
  <si>
    <t>$0.53 / $2.24</t>
  </si>
  <si>
    <t>C</t>
  </si>
  <si>
    <t>Automobile Sales</t>
  </si>
  <si>
    <t>$1.20 / $5.00</t>
  </si>
  <si>
    <t>(Exempt)</t>
  </si>
  <si>
    <t>D</t>
  </si>
  <si>
    <t>Wholesale Sales</t>
  </si>
  <si>
    <t>(TBD)</t>
  </si>
  <si>
    <t>$1.05 / $2.24</t>
  </si>
  <si>
    <t>I,J</t>
  </si>
  <si>
    <t>Manufacturing*</t>
  </si>
  <si>
    <t>(Not currently estimated, only value added is reported by manufacturing firms)</t>
  </si>
  <si>
    <t>(Unfinished goods) $1.20</t>
  </si>
  <si>
    <t>$0.88 / $6.65</t>
  </si>
  <si>
    <t>K</t>
  </si>
  <si>
    <t>Admin Headquarters*</t>
  </si>
  <si>
    <t>$1.20 / $2.40</t>
  </si>
  <si>
    <r>
      <t xml:space="preserve">$29.00 </t>
    </r>
    <r>
      <rPr>
        <vertAlign val="superscript"/>
        <sz val="11"/>
        <color rgb="FF000000"/>
        <rFont val="Calibri"/>
        <family val="2"/>
      </rPr>
      <t>(3)</t>
    </r>
  </si>
  <si>
    <t>T</t>
  </si>
  <si>
    <t>Media Firms</t>
  </si>
  <si>
    <r>
      <t xml:space="preserve">$2.40 </t>
    </r>
    <r>
      <rPr>
        <vertAlign val="superscript"/>
        <sz val="11"/>
        <color rgb="FF000000"/>
        <rFont val="Calibri"/>
        <family val="2"/>
      </rPr>
      <t>(4)</t>
    </r>
  </si>
  <si>
    <r>
      <t xml:space="preserve">$2.40 / $4.80 </t>
    </r>
    <r>
      <rPr>
        <vertAlign val="superscript"/>
        <sz val="11"/>
        <color rgb="FF000000"/>
        <rFont val="Calibri"/>
        <family val="2"/>
      </rPr>
      <t>(4)</t>
    </r>
  </si>
  <si>
    <t>$5.60 / $7.84</t>
  </si>
  <si>
    <t>Miscellaneous, Other**</t>
  </si>
  <si>
    <t>(varies)</t>
  </si>
  <si>
    <t>B</t>
  </si>
  <si>
    <t>Grocers</t>
  </si>
  <si>
    <t>$0.60 / $2.00</t>
  </si>
  <si>
    <t>E</t>
  </si>
  <si>
    <t>Business/Personal Svcs</t>
  </si>
  <si>
    <t>$1.80 / $5.40</t>
  </si>
  <si>
    <t>$7.35 / $9.10</t>
  </si>
  <si>
    <t>H</t>
  </si>
  <si>
    <t>Contractors</t>
  </si>
  <si>
    <t>$1.80 / $3.00</t>
  </si>
  <si>
    <t>$4.20 / $6.30</t>
  </si>
  <si>
    <t>P</t>
  </si>
  <si>
    <t>Hotel/Motel</t>
  </si>
  <si>
    <t>$1.80 / $5.00</t>
  </si>
  <si>
    <t>$2.10 / $5.60</t>
  </si>
  <si>
    <t>F</t>
  </si>
  <si>
    <t>Profess/Semi-Prof</t>
  </si>
  <si>
    <t>$3.60 / $6.80</t>
  </si>
  <si>
    <t>G</t>
  </si>
  <si>
    <t>Recr/Ent</t>
  </si>
  <si>
    <t>$4.50 / $5.00</t>
  </si>
  <si>
    <t>$1.27 to $2.55</t>
  </si>
  <si>
    <t>Truck/Trans/Taxis/Amb</t>
  </si>
  <si>
    <t>*</t>
  </si>
  <si>
    <t>Truck/Trans: $72.00 (first), $4.50 (201+)</t>
  </si>
  <si>
    <t>Truck/Trans: $1.00</t>
  </si>
  <si>
    <t>Truck/Trans: $2.40 (4)</t>
  </si>
  <si>
    <t>All: $1.75 / $6.65</t>
  </si>
  <si>
    <t xml:space="preserve">Truck/Trans:  $88.69, </t>
  </si>
  <si>
    <t>Taxi:  $180.00, Amb/Limo: $75.00</t>
  </si>
  <si>
    <t>Taxi/Amb/Limo:  $200.00</t>
  </si>
  <si>
    <t>Taxi/Amb/Limo:  $215.00</t>
  </si>
  <si>
    <t>Taxi/Amb/Limo:  $54.99</t>
  </si>
  <si>
    <t>M</t>
  </si>
  <si>
    <t>Residential Rental</t>
  </si>
  <si>
    <t>$10.81 (&lt; 5 units), $28.80 (5+ units)</t>
  </si>
  <si>
    <t>$3.99 / $4.20</t>
  </si>
  <si>
    <t>N,O</t>
  </si>
  <si>
    <t>Commercial Rental</t>
  </si>
  <si>
    <t>$10.00 (warehouse), $35.00 (other)</t>
  </si>
  <si>
    <t>U</t>
  </si>
  <si>
    <t>Utility Companies</t>
  </si>
  <si>
    <t>$4.20 / $5.60</t>
  </si>
  <si>
    <t>Z</t>
  </si>
  <si>
    <t>Cannabis</t>
  </si>
  <si>
    <t>$1.20 - $95</t>
  </si>
  <si>
    <t>(Not currently estimated, employment data for cannabis firms not available)</t>
  </si>
  <si>
    <t>$1.20 - $95.00</t>
  </si>
  <si>
    <t>$25.00 / $50.00</t>
  </si>
  <si>
    <t>$10.00 to $100.00</t>
  </si>
  <si>
    <t>All Sectors</t>
  </si>
  <si>
    <t>[1] Commercial property taxes include secured and unsecured property and are assigned to business types using the “Use Code Description.” If more than one business type is assigned to a particular use code (such as “office space”), the total property tax revenue is allocated proportionately based on gross receipts.</t>
  </si>
  <si>
    <t>Notes:</t>
  </si>
  <si>
    <t xml:space="preserve">* Based on permits issued (for taxis, ambulances, and limousines), number of employees (trucking), payroll (admin headquarters, miscellaneous), or value added (manufacturing). Trucking/transportation, taxis, ambulances, and limousine businesses do not report gross receipts or payroll. </t>
  </si>
  <si>
    <t>(1) Rate is per $1,000 in gross receipts except the following:</t>
  </si>
  <si>
    <t>Value-added (per $1,000)</t>
  </si>
  <si>
    <t>[2] Sales taxes are allocated based on the “business type” associated with the remitting entity.</t>
  </si>
  <si>
    <t>Local (In-City) Expenses (per $1,000)</t>
  </si>
  <si>
    <t>[3] Transient Occupancy Tax is allocated entirely to the Hotel/Motel business type category.</t>
  </si>
  <si>
    <t>Gross payroll (per $1,000)</t>
  </si>
  <si>
    <t>Per permit or per Vehicle</t>
  </si>
  <si>
    <t>Per Owner/Officer/Employee</t>
  </si>
  <si>
    <t>(2) San Francisco and Richmond have adopted progressive GRT systems. For these cities, the min and max rates are presented (MIN/MAX). Note that Richmond's rates were just passed by Measure U (2020) and will begin in 2021. Richmond’s rates represent the upper limit for the rates from Measure U; the City Council has the authority to lower rates and is currently considering doing so.</t>
  </si>
  <si>
    <t>(3) San Francisco admin headquarter tax only applies to businesses with  1,000+ U.S. employees and $1 Billion or more in annual sales.</t>
  </si>
  <si>
    <t>(4) These categories did not have a specific rate listed in the city’s tax schedule and were therefore assigned the rate in the city’s “Miscellaneous” category.</t>
  </si>
  <si>
    <t>*** FY 2020-21 data represent taxes collected through 4/26/21 and are expected to increase as late filers continue to submit payments.</t>
  </si>
  <si>
    <t xml:space="preserve">^ To ensure confidentiality, for business categories where the tax revenues for fewer than three businesses would have been shown in one cell, category groupings were combined. </t>
  </si>
  <si>
    <t>W,NP,DC</t>
  </si>
  <si>
    <t>X,L,Y</t>
  </si>
  <si>
    <r>
      <t>Business Taxes by Sector, FY 2016-17 thru 2020-21
(</t>
    </r>
    <r>
      <rPr>
        <b/>
        <i/>
        <sz val="11"/>
        <color theme="1"/>
        <rFont val="Calibri"/>
        <family val="2"/>
      </rPr>
      <t>thous $</t>
    </r>
    <r>
      <rPr>
        <b/>
        <sz val="11"/>
        <color theme="1"/>
        <rFont val="Calibri"/>
        <family val="2"/>
      </rPr>
      <t>, excludes fees and penalties)</t>
    </r>
  </si>
  <si>
    <t>N/A*</t>
  </si>
  <si>
    <r>
      <t xml:space="preserve">** The </t>
    </r>
    <r>
      <rPr>
        <i/>
        <sz val="9"/>
        <color rgb="FF000000"/>
        <rFont val="Calibri"/>
        <family val="2"/>
        <scheme val="minor"/>
      </rPr>
      <t xml:space="preserve">Other </t>
    </r>
    <r>
      <rPr>
        <sz val="9"/>
        <color rgb="FF000000"/>
        <rFont val="Calibri"/>
        <family val="2"/>
        <scheme val="minor"/>
      </rPr>
      <t>category includes nonprofits (NP) and day care businesses (DC).</t>
    </r>
  </si>
  <si>
    <t>Sectors not adjusted under the most recent City Council proposal are shaded gray.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</si>
</sst>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164" formatCode="_(* 0.0%_);_(* \(0.0%\);_(* &quot;-&quot;?_);_(@_)"/>
    <numFmt numFmtId="165" formatCode="0.0%"/>
    <numFmt numFmtId="166" formatCode="#,##0\ \^"/>
    <numFmt numFmtId="167" formatCode="&quot;$&quot;#,##0_)\^;[Red]\(&quot;$&quot;#,##0\)"/>
  </numFmts>
  <fonts count="23" x14ac:knownFonts="1"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4"/>
      <name val="Calibri"/>
      <family val="2"/>
    </font>
    <font>
      <i/>
      <sz val="11"/>
      <color theme="1"/>
      <name val="Calibri"/>
      <family val="2"/>
    </font>
    <font>
      <vertAlign val="superscript"/>
      <sz val="11"/>
      <color rgb="FF000000"/>
      <name val="Calibri"/>
      <family val="2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sz val="11"/>
      <color theme="1" tint="0.499984740745262"/>
      <name val="Calibri"/>
      <family val="2"/>
    </font>
    <font>
      <b/>
      <sz val="11"/>
      <name val="Calibri"/>
      <family val="2"/>
    </font>
    <font>
      <i/>
      <sz val="11"/>
      <color theme="0" tint="-0.499984740745262"/>
      <name val="Calibri"/>
      <family val="2"/>
    </font>
    <font>
      <sz val="9"/>
      <color rgb="FF000000"/>
      <name val="Calibri"/>
      <family val="2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11"/>
      <color rgb="FFFF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darkUp">
        <fgColor theme="3" tint="0.79998168889431442"/>
        <bgColor auto="1"/>
      </patternFill>
    </fill>
    <fill>
      <patternFill patternType="darkUp">
        <fgColor theme="3" tint="0.79995117038483843"/>
        <bgColor indexed="65"/>
      </patternFill>
    </fill>
    <fill>
      <patternFill patternType="darkUp">
        <fgColor theme="3" tint="0.79995117038483843"/>
        <bgColor rgb="FF00B0F0"/>
      </patternFill>
    </fill>
    <fill>
      <patternFill patternType="darkUp">
        <fgColor theme="3" tint="0.79992065187536243"/>
        <bgColor auto="1"/>
      </patternFill>
    </fill>
    <fill>
      <patternFill patternType="darkUp">
        <fgColor theme="3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AEAAAA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indexed="64"/>
      </right>
      <top/>
      <bottom style="thin">
        <color rgb="FF000000"/>
      </bottom>
      <diagonal/>
    </border>
    <border>
      <left style="double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rgb="FF000000"/>
      </top>
      <bottom style="thin">
        <color indexed="64"/>
      </bottom>
      <diagonal/>
    </border>
    <border>
      <left style="double">
        <color auto="1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0" fillId="0" borderId="4" xfId="0" applyBorder="1"/>
    <xf numFmtId="0" fontId="3" fillId="3" borderId="6" xfId="0" applyFont="1" applyFill="1" applyBorder="1" applyAlignment="1">
      <alignment horizontal="centerContinuous" wrapText="1"/>
    </xf>
    <xf numFmtId="0" fontId="0" fillId="3" borderId="7" xfId="0" applyFill="1" applyBorder="1" applyAlignment="1">
      <alignment horizontal="centerContinuous"/>
    </xf>
    <xf numFmtId="0" fontId="0" fillId="3" borderId="8" xfId="0" applyFill="1" applyBorder="1" applyAlignment="1">
      <alignment horizontal="centerContinuous"/>
    </xf>
    <xf numFmtId="0" fontId="3" fillId="6" borderId="11" xfId="0" applyFont="1" applyFill="1" applyBorder="1" applyAlignment="1">
      <alignment horizontal="centerContinuous"/>
    </xf>
    <xf numFmtId="0" fontId="3" fillId="6" borderId="2" xfId="0" applyFont="1" applyFill="1" applyBorder="1" applyAlignment="1">
      <alignment horizontal="centerContinuous"/>
    </xf>
    <xf numFmtId="0" fontId="3" fillId="6" borderId="12" xfId="0" applyFont="1" applyFill="1" applyBorder="1" applyAlignment="1">
      <alignment horizontal="centerContinuous"/>
    </xf>
    <xf numFmtId="0" fontId="0" fillId="0" borderId="17" xfId="0" applyBorder="1"/>
    <xf numFmtId="0" fontId="6" fillId="0" borderId="20" xfId="0" applyFont="1" applyBorder="1" applyAlignment="1">
      <alignment horizontal="center" wrapText="1" readingOrder="1"/>
    </xf>
    <xf numFmtId="0" fontId="6" fillId="0" borderId="15" xfId="0" applyFont="1" applyBorder="1" applyAlignment="1">
      <alignment horizontal="center" wrapText="1" readingOrder="1"/>
    </xf>
    <xf numFmtId="0" fontId="6" fillId="0" borderId="21" xfId="0" applyFont="1" applyBorder="1" applyAlignment="1">
      <alignment horizontal="center" wrapText="1" readingOrder="1"/>
    </xf>
    <xf numFmtId="0" fontId="3" fillId="0" borderId="2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8" borderId="18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6" fontId="3" fillId="2" borderId="23" xfId="0" quotePrefix="1" applyNumberFormat="1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6" fontId="3" fillId="2" borderId="19" xfId="0" quotePrefix="1" applyNumberFormat="1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/>
    <xf numFmtId="8" fontId="0" fillId="0" borderId="10" xfId="0" applyNumberFormat="1" applyBorder="1" applyAlignment="1">
      <alignment horizontal="center"/>
    </xf>
    <xf numFmtId="6" fontId="0" fillId="0" borderId="28" xfId="0" applyNumberFormat="1" applyBorder="1"/>
    <xf numFmtId="6" fontId="0" fillId="0" borderId="0" xfId="0" applyNumberFormat="1"/>
    <xf numFmtId="6" fontId="0" fillId="0" borderId="29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3" fillId="8" borderId="5" xfId="0" applyNumberFormat="1" applyFont="1" applyFill="1" applyBorder="1"/>
    <xf numFmtId="6" fontId="0" fillId="0" borderId="4" xfId="0" applyNumberFormat="1" applyBorder="1"/>
    <xf numFmtId="6" fontId="0" fillId="0" borderId="10" xfId="0" applyNumberFormat="1" applyBorder="1"/>
    <xf numFmtId="6" fontId="3" fillId="8" borderId="5" xfId="0" applyNumberFormat="1" applyFont="1" applyFill="1" applyBorder="1"/>
    <xf numFmtId="6" fontId="3" fillId="8" borderId="10" xfId="0" applyNumberFormat="1" applyFont="1" applyFill="1" applyBorder="1"/>
    <xf numFmtId="41" fontId="0" fillId="0" borderId="9" xfId="0" applyNumberFormat="1" applyBorder="1"/>
    <xf numFmtId="164" fontId="0" fillId="0" borderId="5" xfId="0" applyNumberFormat="1" applyBorder="1"/>
    <xf numFmtId="41" fontId="0" fillId="0" borderId="4" xfId="0" applyNumberFormat="1" applyBorder="1"/>
    <xf numFmtId="41" fontId="0" fillId="0" borderId="10" xfId="0" applyNumberFormat="1" applyBorder="1"/>
    <xf numFmtId="164" fontId="0" fillId="0" borderId="26" xfId="0" applyNumberFormat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5" fontId="0" fillId="0" borderId="5" xfId="1" applyNumberFormat="1" applyFont="1" applyBorder="1"/>
    <xf numFmtId="165" fontId="0" fillId="0" borderId="4" xfId="1" applyNumberFormat="1" applyFont="1" applyBorder="1"/>
    <xf numFmtId="165" fontId="0" fillId="0" borderId="26" xfId="1" applyNumberFormat="1" applyFont="1" applyBorder="1"/>
    <xf numFmtId="8" fontId="8" fillId="0" borderId="27" xfId="0" applyNumberFormat="1" applyFont="1" applyBorder="1" applyAlignment="1">
      <alignment horizontal="center" readingOrder="1"/>
    </xf>
    <xf numFmtId="0" fontId="8" fillId="0" borderId="27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 vertical="top" readingOrder="1"/>
    </xf>
    <xf numFmtId="8" fontId="8" fillId="0" borderId="7" xfId="0" applyNumberFormat="1" applyFont="1" applyBorder="1" applyAlignment="1">
      <alignment horizontal="center" vertical="top" readingOrder="1"/>
    </xf>
    <xf numFmtId="0" fontId="0" fillId="0" borderId="17" xfId="0" applyBorder="1" applyAlignment="1">
      <alignment horizontal="center"/>
    </xf>
    <xf numFmtId="0" fontId="0" fillId="0" borderId="18" xfId="0" applyBorder="1"/>
    <xf numFmtId="8" fontId="0" fillId="0" borderId="0" xfId="0" applyNumberFormat="1" applyAlignment="1">
      <alignment horizontal="center"/>
    </xf>
    <xf numFmtId="3" fontId="0" fillId="0" borderId="22" xfId="0" applyNumberFormat="1" applyBorder="1"/>
    <xf numFmtId="3" fontId="0" fillId="0" borderId="0" xfId="0" applyNumberFormat="1"/>
    <xf numFmtId="3" fontId="3" fillId="8" borderId="18" xfId="0" applyNumberFormat="1" applyFont="1" applyFill="1" applyBorder="1"/>
    <xf numFmtId="6" fontId="0" fillId="0" borderId="17" xfId="0" applyNumberFormat="1" applyBorder="1"/>
    <xf numFmtId="6" fontId="3" fillId="8" borderId="18" xfId="0" applyNumberFormat="1" applyFont="1" applyFill="1" applyBorder="1"/>
    <xf numFmtId="6" fontId="3" fillId="8" borderId="0" xfId="0" applyNumberFormat="1" applyFont="1" applyFill="1"/>
    <xf numFmtId="41" fontId="0" fillId="0" borderId="22" xfId="0" applyNumberFormat="1" applyBorder="1"/>
    <xf numFmtId="164" fontId="0" fillId="0" borderId="18" xfId="0" applyNumberFormat="1" applyBorder="1"/>
    <xf numFmtId="41" fontId="0" fillId="0" borderId="17" xfId="0" applyNumberFormat="1" applyBorder="1"/>
    <xf numFmtId="41" fontId="0" fillId="0" borderId="0" xfId="0" applyNumberFormat="1"/>
    <xf numFmtId="164" fontId="0" fillId="0" borderId="29" xfId="0" applyNumberFormat="1" applyBorder="1"/>
    <xf numFmtId="165" fontId="0" fillId="0" borderId="22" xfId="1" applyNumberFormat="1" applyFont="1" applyBorder="1"/>
    <xf numFmtId="165" fontId="0" fillId="0" borderId="0" xfId="1" applyNumberFormat="1" applyFont="1" applyBorder="1"/>
    <xf numFmtId="165" fontId="0" fillId="0" borderId="18" xfId="1" applyNumberFormat="1" applyFont="1" applyBorder="1"/>
    <xf numFmtId="165" fontId="0" fillId="0" borderId="17" xfId="1" applyNumberFormat="1" applyFont="1" applyBorder="1"/>
    <xf numFmtId="165" fontId="0" fillId="0" borderId="29" xfId="1" applyNumberFormat="1" applyFont="1" applyBorder="1"/>
    <xf numFmtId="165" fontId="10" fillId="0" borderId="22" xfId="1" applyNumberFormat="1" applyFont="1" applyBorder="1" applyAlignment="1">
      <alignment horizontal="centerContinuous"/>
    </xf>
    <xf numFmtId="165" fontId="10" fillId="0" borderId="0" xfId="1" applyNumberFormat="1" applyFont="1" applyBorder="1" applyAlignment="1">
      <alignment horizontal="centerContinuous"/>
    </xf>
    <xf numFmtId="165" fontId="10" fillId="0" borderId="18" xfId="1" applyNumberFormat="1" applyFont="1" applyBorder="1" applyAlignment="1">
      <alignment horizontal="centerContinuous"/>
    </xf>
    <xf numFmtId="165" fontId="10" fillId="0" borderId="17" xfId="1" applyNumberFormat="1" applyFont="1" applyBorder="1" applyAlignment="1">
      <alignment horizontal="centerContinuous"/>
    </xf>
    <xf numFmtId="165" fontId="10" fillId="0" borderId="29" xfId="1" applyNumberFormat="1" applyFont="1" applyBorder="1" applyAlignment="1">
      <alignment horizontal="centerContinuous"/>
    </xf>
    <xf numFmtId="8" fontId="8" fillId="11" borderId="14" xfId="0" applyNumberFormat="1" applyFont="1" applyFill="1" applyBorder="1" applyAlignment="1">
      <alignment horizontal="center" vertical="top" readingOrder="1"/>
    </xf>
    <xf numFmtId="8" fontId="8" fillId="12" borderId="16" xfId="0" applyNumberFormat="1" applyFont="1" applyFill="1" applyBorder="1" applyAlignment="1">
      <alignment horizontal="center" readingOrder="1"/>
    </xf>
    <xf numFmtId="8" fontId="8" fillId="11" borderId="27" xfId="0" applyNumberFormat="1" applyFont="1" applyFill="1" applyBorder="1" applyAlignment="1">
      <alignment horizontal="center" readingOrder="1"/>
    </xf>
    <xf numFmtId="8" fontId="8" fillId="12" borderId="27" xfId="0" applyNumberFormat="1" applyFont="1" applyFill="1" applyBorder="1" applyAlignment="1">
      <alignment horizontal="center" readingOrder="1"/>
    </xf>
    <xf numFmtId="8" fontId="8" fillId="13" borderId="27" xfId="0" applyNumberFormat="1" applyFont="1" applyFill="1" applyBorder="1" applyAlignment="1">
      <alignment horizontal="center" readingOrder="1"/>
    </xf>
    <xf numFmtId="0" fontId="8" fillId="13" borderId="27" xfId="0" applyFont="1" applyFill="1" applyBorder="1" applyAlignment="1">
      <alignment horizontal="center" vertical="top" readingOrder="1"/>
    </xf>
    <xf numFmtId="0" fontId="8" fillId="13" borderId="7" xfId="0" applyFont="1" applyFill="1" applyBorder="1" applyAlignment="1">
      <alignment horizontal="center" vertical="top" readingOrder="1"/>
    </xf>
    <xf numFmtId="8" fontId="8" fillId="12" borderId="7" xfId="0" applyNumberFormat="1" applyFont="1" applyFill="1" applyBorder="1" applyAlignment="1">
      <alignment horizontal="center" vertical="top" readingOrder="1"/>
    </xf>
    <xf numFmtId="0" fontId="8" fillId="0" borderId="27" xfId="0" applyFont="1" applyBorder="1" applyAlignment="1">
      <alignment horizontal="center" readingOrder="1"/>
    </xf>
    <xf numFmtId="6" fontId="0" fillId="0" borderId="28" xfId="0" applyNumberFormat="1" applyBorder="1" applyAlignment="1">
      <alignment horizontal="right"/>
    </xf>
    <xf numFmtId="6" fontId="0" fillId="0" borderId="0" xfId="0" applyNumberFormat="1" applyAlignment="1">
      <alignment horizontal="right"/>
    </xf>
    <xf numFmtId="6" fontId="0" fillId="0" borderId="29" xfId="0" applyNumberFormat="1" applyBorder="1" applyAlignment="1">
      <alignment horizontal="right"/>
    </xf>
    <xf numFmtId="8" fontId="14" fillId="14" borderId="32" xfId="0" applyNumberFormat="1" applyFont="1" applyFill="1" applyBorder="1" applyAlignment="1">
      <alignment horizontal="center" vertical="top" readingOrder="1"/>
    </xf>
    <xf numFmtId="0" fontId="14" fillId="14" borderId="32" xfId="0" applyFont="1" applyFill="1" applyBorder="1" applyAlignment="1">
      <alignment horizontal="center" vertical="top" readingOrder="1"/>
    </xf>
    <xf numFmtId="8" fontId="14" fillId="16" borderId="33" xfId="0" applyNumberFormat="1" applyFont="1" applyFill="1" applyBorder="1" applyAlignment="1">
      <alignment horizontal="center" vertical="center" readingOrder="1"/>
    </xf>
    <xf numFmtId="8" fontId="14" fillId="16" borderId="36" xfId="0" applyNumberFormat="1" applyFont="1" applyFill="1" applyBorder="1" applyAlignment="1">
      <alignment horizontal="center" vertical="top" readingOrder="1"/>
    </xf>
    <xf numFmtId="8" fontId="14" fillId="16" borderId="37" xfId="0" applyNumberFormat="1" applyFont="1" applyFill="1" applyBorder="1" applyAlignment="1">
      <alignment horizontal="center" vertical="top" readingOrder="1"/>
    </xf>
    <xf numFmtId="8" fontId="14" fillId="16" borderId="38" xfId="0" applyNumberFormat="1" applyFont="1" applyFill="1" applyBorder="1" applyAlignment="1">
      <alignment horizontal="center" vertical="center" readingOrder="1"/>
    </xf>
    <xf numFmtId="0" fontId="12" fillId="7" borderId="17" xfId="0" applyFont="1" applyFill="1" applyBorder="1" applyAlignment="1">
      <alignment horizontal="center"/>
    </xf>
    <xf numFmtId="0" fontId="12" fillId="7" borderId="18" xfId="0" applyFont="1" applyFill="1" applyBorder="1"/>
    <xf numFmtId="8" fontId="12" fillId="7" borderId="0" xfId="0" applyNumberFormat="1" applyFont="1" applyFill="1" applyAlignment="1">
      <alignment horizontal="center"/>
    </xf>
    <xf numFmtId="6" fontId="12" fillId="7" borderId="28" xfId="0" applyNumberFormat="1" applyFont="1" applyFill="1" applyBorder="1" applyAlignment="1">
      <alignment horizontal="right"/>
    </xf>
    <xf numFmtId="6" fontId="12" fillId="7" borderId="0" xfId="0" applyNumberFormat="1" applyFont="1" applyFill="1" applyAlignment="1">
      <alignment horizontal="right"/>
    </xf>
    <xf numFmtId="6" fontId="12" fillId="7" borderId="29" xfId="0" applyNumberFormat="1" applyFont="1" applyFill="1" applyBorder="1" applyAlignment="1">
      <alignment horizontal="right"/>
    </xf>
    <xf numFmtId="3" fontId="12" fillId="7" borderId="22" xfId="0" applyNumberFormat="1" applyFont="1" applyFill="1" applyBorder="1"/>
    <xf numFmtId="3" fontId="12" fillId="7" borderId="0" xfId="0" applyNumberFormat="1" applyFont="1" applyFill="1"/>
    <xf numFmtId="3" fontId="12" fillId="7" borderId="0" xfId="0" applyNumberFormat="1" applyFont="1" applyFill="1" applyAlignment="1">
      <alignment horizontal="right"/>
    </xf>
    <xf numFmtId="3" fontId="13" fillId="7" borderId="18" xfId="0" applyNumberFormat="1" applyFont="1" applyFill="1" applyBorder="1" applyAlignment="1">
      <alignment horizontal="right"/>
    </xf>
    <xf numFmtId="6" fontId="12" fillId="7" borderId="17" xfId="0" applyNumberFormat="1" applyFont="1" applyFill="1" applyBorder="1"/>
    <xf numFmtId="6" fontId="12" fillId="7" borderId="0" xfId="0" applyNumberFormat="1" applyFont="1" applyFill="1"/>
    <xf numFmtId="6" fontId="13" fillId="7" borderId="18" xfId="0" applyNumberFormat="1" applyFont="1" applyFill="1" applyBorder="1"/>
    <xf numFmtId="6" fontId="13" fillId="7" borderId="0" xfId="0" applyNumberFormat="1" applyFont="1" applyFill="1"/>
    <xf numFmtId="41" fontId="12" fillId="7" borderId="22" xfId="0" applyNumberFormat="1" applyFont="1" applyFill="1" applyBorder="1"/>
    <xf numFmtId="164" fontId="12" fillId="7" borderId="18" xfId="0" applyNumberFormat="1" applyFont="1" applyFill="1" applyBorder="1"/>
    <xf numFmtId="41" fontId="12" fillId="7" borderId="17" xfId="0" applyNumberFormat="1" applyFont="1" applyFill="1" applyBorder="1"/>
    <xf numFmtId="41" fontId="12" fillId="7" borderId="0" xfId="0" applyNumberFormat="1" applyFont="1" applyFill="1"/>
    <xf numFmtId="164" fontId="12" fillId="7" borderId="29" xfId="0" applyNumberFormat="1" applyFont="1" applyFill="1" applyBorder="1"/>
    <xf numFmtId="8" fontId="14" fillId="17" borderId="27" xfId="0" applyNumberFormat="1" applyFont="1" applyFill="1" applyBorder="1" applyAlignment="1">
      <alignment horizontal="center" readingOrder="1"/>
    </xf>
    <xf numFmtId="0" fontId="14" fillId="17" borderId="27" xfId="0" applyFont="1" applyFill="1" applyBorder="1" applyAlignment="1">
      <alignment horizontal="center" vertical="top" readingOrder="1"/>
    </xf>
    <xf numFmtId="0" fontId="14" fillId="17" borderId="33" xfId="0" applyFont="1" applyFill="1" applyBorder="1" applyAlignment="1">
      <alignment horizontal="center" vertical="top" readingOrder="1"/>
    </xf>
    <xf numFmtId="8" fontId="14" fillId="17" borderId="33" xfId="0" applyNumberFormat="1" applyFont="1" applyFill="1" applyBorder="1" applyAlignment="1">
      <alignment horizontal="center" vertical="top" readingOrder="1"/>
    </xf>
    <xf numFmtId="8" fontId="14" fillId="17" borderId="27" xfId="0" applyNumberFormat="1" applyFont="1" applyFill="1" applyBorder="1" applyAlignment="1">
      <alignment horizontal="center" vertical="top" readingOrder="1"/>
    </xf>
    <xf numFmtId="3" fontId="0" fillId="0" borderId="0" xfId="0" applyNumberFormat="1" applyAlignment="1">
      <alignment horizontal="right"/>
    </xf>
    <xf numFmtId="3" fontId="3" fillId="8" borderId="18" xfId="0" applyNumberFormat="1" applyFont="1" applyFill="1" applyBorder="1" applyAlignment="1">
      <alignment horizontal="right"/>
    </xf>
    <xf numFmtId="6" fontId="15" fillId="8" borderId="18" xfId="0" applyNumberFormat="1" applyFont="1" applyFill="1" applyBorder="1"/>
    <xf numFmtId="0" fontId="12" fillId="7" borderId="19" xfId="0" applyFont="1" applyFill="1" applyBorder="1" applyAlignment="1">
      <alignment horizontal="center"/>
    </xf>
    <xf numFmtId="0" fontId="12" fillId="7" borderId="24" xfId="0" applyFont="1" applyFill="1" applyBorder="1"/>
    <xf numFmtId="8" fontId="12" fillId="7" borderId="39" xfId="0" applyNumberFormat="1" applyFont="1" applyFill="1" applyBorder="1" applyAlignment="1">
      <alignment horizontal="center"/>
    </xf>
    <xf numFmtId="6" fontId="12" fillId="7" borderId="40" xfId="0" applyNumberFormat="1" applyFont="1" applyFill="1" applyBorder="1" applyAlignment="1">
      <alignment horizontal="right"/>
    </xf>
    <xf numFmtId="6" fontId="12" fillId="7" borderId="39" xfId="0" applyNumberFormat="1" applyFont="1" applyFill="1" applyBorder="1" applyAlignment="1">
      <alignment horizontal="right"/>
    </xf>
    <xf numFmtId="6" fontId="12" fillId="7" borderId="25" xfId="0" applyNumberFormat="1" applyFont="1" applyFill="1" applyBorder="1" applyAlignment="1">
      <alignment horizontal="right"/>
    </xf>
    <xf numFmtId="3" fontId="12" fillId="7" borderId="23" xfId="0" applyNumberFormat="1" applyFont="1" applyFill="1" applyBorder="1"/>
    <xf numFmtId="3" fontId="12" fillId="7" borderId="39" xfId="0" applyNumberFormat="1" applyFont="1" applyFill="1" applyBorder="1"/>
    <xf numFmtId="3" fontId="12" fillId="7" borderId="39" xfId="0" applyNumberFormat="1" applyFont="1" applyFill="1" applyBorder="1" applyAlignment="1">
      <alignment horizontal="right"/>
    </xf>
    <xf numFmtId="3" fontId="13" fillId="7" borderId="24" xfId="0" applyNumberFormat="1" applyFont="1" applyFill="1" applyBorder="1" applyAlignment="1">
      <alignment horizontal="right"/>
    </xf>
    <xf numFmtId="6" fontId="12" fillId="7" borderId="19" xfId="0" applyNumberFormat="1" applyFont="1" applyFill="1" applyBorder="1"/>
    <xf numFmtId="6" fontId="12" fillId="7" borderId="39" xfId="0" applyNumberFormat="1" applyFont="1" applyFill="1" applyBorder="1"/>
    <xf numFmtId="6" fontId="13" fillId="7" borderId="24" xfId="0" applyNumberFormat="1" applyFont="1" applyFill="1" applyBorder="1"/>
    <xf numFmtId="6" fontId="13" fillId="7" borderId="39" xfId="0" applyNumberFormat="1" applyFont="1" applyFill="1" applyBorder="1"/>
    <xf numFmtId="41" fontId="12" fillId="7" borderId="23" xfId="0" applyNumberFormat="1" applyFont="1" applyFill="1" applyBorder="1"/>
    <xf numFmtId="164" fontId="12" fillId="7" borderId="24" xfId="0" applyNumberFormat="1" applyFont="1" applyFill="1" applyBorder="1"/>
    <xf numFmtId="41" fontId="12" fillId="7" borderId="19" xfId="0" applyNumberFormat="1" applyFont="1" applyFill="1" applyBorder="1"/>
    <xf numFmtId="41" fontId="12" fillId="7" borderId="39" xfId="0" applyNumberFormat="1" applyFont="1" applyFill="1" applyBorder="1"/>
    <xf numFmtId="164" fontId="12" fillId="7" borderId="25" xfId="0" applyNumberFormat="1" applyFont="1" applyFill="1" applyBorder="1"/>
    <xf numFmtId="165" fontId="16" fillId="7" borderId="41" xfId="1" applyNumberFormat="1" applyFont="1" applyFill="1" applyBorder="1" applyAlignment="1">
      <alignment horizontal="centerContinuous"/>
    </xf>
    <xf numFmtId="165" fontId="10" fillId="7" borderId="24" xfId="1" applyNumberFormat="1" applyFont="1" applyFill="1" applyBorder="1" applyAlignment="1">
      <alignment horizontal="centerContinuous"/>
    </xf>
    <xf numFmtId="165" fontId="10" fillId="7" borderId="25" xfId="1" applyNumberFormat="1" applyFont="1" applyFill="1" applyBorder="1" applyAlignment="1">
      <alignment horizontal="centerContinuous"/>
    </xf>
    <xf numFmtId="8" fontId="14" fillId="18" borderId="27" xfId="0" applyNumberFormat="1" applyFont="1" applyFill="1" applyBorder="1" applyAlignment="1">
      <alignment horizontal="center" readingOrder="1"/>
    </xf>
    <xf numFmtId="0" fontId="14" fillId="18" borderId="27" xfId="0" applyFont="1" applyFill="1" applyBorder="1" applyAlignment="1">
      <alignment horizontal="center" vertical="top" readingOrder="1"/>
    </xf>
    <xf numFmtId="8" fontId="14" fillId="18" borderId="27" xfId="0" applyNumberFormat="1" applyFont="1" applyFill="1" applyBorder="1" applyAlignment="1">
      <alignment horizontal="center" vertical="top" readingOrder="1"/>
    </xf>
    <xf numFmtId="0" fontId="14" fillId="18" borderId="7" xfId="0" applyFont="1" applyFill="1" applyBorder="1" applyAlignment="1">
      <alignment horizontal="center" vertical="top" readingOrder="1"/>
    </xf>
    <xf numFmtId="0" fontId="0" fillId="0" borderId="19" xfId="0" applyBorder="1"/>
    <xf numFmtId="0" fontId="3" fillId="0" borderId="24" xfId="0" applyFont="1" applyBorder="1"/>
    <xf numFmtId="8" fontId="3" fillId="0" borderId="39" xfId="0" applyNumberFormat="1" applyFont="1" applyBorder="1"/>
    <xf numFmtId="6" fontId="3" fillId="0" borderId="42" xfId="0" applyNumberFormat="1" applyFont="1" applyBorder="1" applyAlignment="1">
      <alignment horizontal="right"/>
    </xf>
    <xf numFmtId="6" fontId="3" fillId="0" borderId="36" xfId="0" applyNumberFormat="1" applyFont="1" applyBorder="1" applyAlignment="1">
      <alignment horizontal="right"/>
    </xf>
    <xf numFmtId="6" fontId="3" fillId="0" borderId="43" xfId="0" applyNumberFormat="1" applyFont="1" applyBorder="1" applyAlignment="1">
      <alignment horizontal="right"/>
    </xf>
    <xf numFmtId="3" fontId="3" fillId="0" borderId="23" xfId="0" applyNumberFormat="1" applyFont="1" applyBorder="1"/>
    <xf numFmtId="3" fontId="3" fillId="0" borderId="39" xfId="0" applyNumberFormat="1" applyFont="1" applyBorder="1"/>
    <xf numFmtId="3" fontId="3" fillId="0" borderId="39" xfId="0" applyNumberFormat="1" applyFont="1" applyBorder="1" applyAlignment="1">
      <alignment horizontal="right"/>
    </xf>
    <xf numFmtId="3" fontId="3" fillId="8" borderId="24" xfId="0" applyNumberFormat="1" applyFont="1" applyFill="1" applyBorder="1" applyAlignment="1">
      <alignment horizontal="right"/>
    </xf>
    <xf numFmtId="6" fontId="3" fillId="0" borderId="19" xfId="0" applyNumberFormat="1" applyFont="1" applyBorder="1"/>
    <xf numFmtId="6" fontId="3" fillId="0" borderId="39" xfId="0" applyNumberFormat="1" applyFont="1" applyBorder="1"/>
    <xf numFmtId="6" fontId="3" fillId="8" borderId="24" xfId="0" applyNumberFormat="1" applyFont="1" applyFill="1" applyBorder="1"/>
    <xf numFmtId="0" fontId="17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 readingOrder="1"/>
    </xf>
    <xf numFmtId="0" fontId="17" fillId="11" borderId="1" xfId="0" applyFont="1" applyFill="1" applyBorder="1" applyAlignment="1">
      <alignment horizontal="left" readingOrder="1"/>
    </xf>
    <xf numFmtId="0" fontId="17" fillId="11" borderId="3" xfId="0" applyFont="1" applyFill="1" applyBorder="1" applyAlignment="1">
      <alignment horizontal="left" readingOrder="1"/>
    </xf>
    <xf numFmtId="0" fontId="17" fillId="12" borderId="1" xfId="0" applyFont="1" applyFill="1" applyBorder="1" applyAlignment="1">
      <alignment horizontal="left" readingOrder="1"/>
    </xf>
    <xf numFmtId="0" fontId="17" fillId="12" borderId="3" xfId="0" applyFont="1" applyFill="1" applyBorder="1" applyAlignment="1">
      <alignment horizontal="left" readingOrder="1"/>
    </xf>
    <xf numFmtId="0" fontId="17" fillId="13" borderId="1" xfId="0" applyFont="1" applyFill="1" applyBorder="1" applyAlignment="1">
      <alignment horizontal="left" readingOrder="1"/>
    </xf>
    <xf numFmtId="0" fontId="17" fillId="13" borderId="3" xfId="0" applyFont="1" applyFill="1" applyBorder="1" applyAlignment="1">
      <alignment horizontal="left" readingOrder="1"/>
    </xf>
    <xf numFmtId="0" fontId="20" fillId="0" borderId="0" xfId="0" applyFont="1"/>
    <xf numFmtId="0" fontId="17" fillId="19" borderId="1" xfId="0" applyFont="1" applyFill="1" applyBorder="1" applyAlignment="1">
      <alignment horizontal="left" readingOrder="1"/>
    </xf>
    <xf numFmtId="0" fontId="17" fillId="19" borderId="3" xfId="0" applyFont="1" applyFill="1" applyBorder="1" applyAlignment="1">
      <alignment horizontal="left" readingOrder="1"/>
    </xf>
    <xf numFmtId="0" fontId="17" fillId="20" borderId="1" xfId="0" applyFont="1" applyFill="1" applyBorder="1" applyAlignment="1">
      <alignment horizontal="left" readingOrder="1"/>
    </xf>
    <xf numFmtId="0" fontId="17" fillId="20" borderId="3" xfId="0" applyFont="1" applyFill="1" applyBorder="1" applyAlignment="1">
      <alignment horizontal="left" readingOrder="1"/>
    </xf>
    <xf numFmtId="0" fontId="0" fillId="0" borderId="0" xfId="0" applyAlignment="1">
      <alignment wrapText="1"/>
    </xf>
    <xf numFmtId="0" fontId="22" fillId="0" borderId="0" xfId="0" applyFont="1" applyAlignment="1">
      <alignment horizontal="left" vertical="center" readingOrder="1"/>
    </xf>
    <xf numFmtId="0" fontId="21" fillId="7" borderId="0" xfId="0" applyFont="1" applyFill="1"/>
    <xf numFmtId="0" fontId="0" fillId="7" borderId="0" xfId="0" applyFill="1"/>
    <xf numFmtId="0" fontId="1" fillId="6" borderId="22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/>
    </xf>
    <xf numFmtId="0" fontId="6" fillId="7" borderId="45" xfId="0" applyFont="1" applyFill="1" applyBorder="1" applyAlignment="1">
      <alignment horizontal="center" readingOrder="1"/>
    </xf>
    <xf numFmtId="0" fontId="6" fillId="7" borderId="38" xfId="0" applyFont="1" applyFill="1" applyBorder="1" applyAlignment="1">
      <alignment horizontal="center" readingOrder="1"/>
    </xf>
    <xf numFmtId="0" fontId="3" fillId="2" borderId="46" xfId="0" applyFont="1" applyFill="1" applyBorder="1" applyAlignment="1">
      <alignment horizontal="centerContinuous" wrapText="1"/>
    </xf>
    <xf numFmtId="0" fontId="3" fillId="2" borderId="47" xfId="0" applyFont="1" applyFill="1" applyBorder="1" applyAlignment="1">
      <alignment horizontal="centerContinuous" wrapText="1"/>
    </xf>
    <xf numFmtId="0" fontId="3" fillId="2" borderId="48" xfId="0" applyFont="1" applyFill="1" applyBorder="1" applyAlignment="1">
      <alignment horizontal="centerContinuous" wrapText="1"/>
    </xf>
    <xf numFmtId="0" fontId="6" fillId="7" borderId="49" xfId="0" applyFont="1" applyFill="1" applyBorder="1" applyAlignment="1">
      <alignment horizontal="centerContinuous" readingOrder="1"/>
    </xf>
    <xf numFmtId="0" fontId="6" fillId="7" borderId="50" xfId="0" applyFont="1" applyFill="1" applyBorder="1" applyAlignment="1">
      <alignment horizontal="centerContinuous" readingOrder="1"/>
    </xf>
    <xf numFmtId="0" fontId="6" fillId="7" borderId="51" xfId="0" applyFont="1" applyFill="1" applyBorder="1" applyAlignment="1">
      <alignment horizontal="centerContinuous" readingOrder="1"/>
    </xf>
    <xf numFmtId="0" fontId="6" fillId="7" borderId="52" xfId="0" applyFont="1" applyFill="1" applyBorder="1" applyAlignment="1">
      <alignment horizontal="centerContinuous" readingOrder="1"/>
    </xf>
    <xf numFmtId="0" fontId="6" fillId="7" borderId="34" xfId="0" applyFont="1" applyFill="1" applyBorder="1" applyAlignment="1">
      <alignment horizontal="center" readingOrder="1"/>
    </xf>
    <xf numFmtId="0" fontId="0" fillId="7" borderId="44" xfId="0" applyFill="1" applyBorder="1" applyAlignment="1">
      <alignment horizontal="center" readingOrder="1"/>
    </xf>
    <xf numFmtId="0" fontId="3" fillId="0" borderId="5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4" borderId="1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8" fontId="8" fillId="0" borderId="13" xfId="0" applyNumberFormat="1" applyFont="1" applyBorder="1" applyAlignment="1">
      <alignment horizontal="center" readingOrder="1"/>
    </xf>
    <xf numFmtId="0" fontId="0" fillId="0" borderId="14" xfId="0" applyBorder="1" applyAlignment="1">
      <alignment horizontal="center" readingOrder="1"/>
    </xf>
    <xf numFmtId="166" fontId="9" fillId="10" borderId="0" xfId="0" applyNumberFormat="1" applyFont="1" applyFill="1" applyAlignment="1">
      <alignment horizontal="center"/>
    </xf>
    <xf numFmtId="167" fontId="9" fillId="10" borderId="0" xfId="0" applyNumberFormat="1" applyFont="1" applyFill="1" applyAlignment="1">
      <alignment horizontal="center"/>
    </xf>
    <xf numFmtId="8" fontId="8" fillId="13" borderId="13" xfId="0" applyNumberFormat="1" applyFont="1" applyFill="1" applyBorder="1" applyAlignment="1">
      <alignment horizontal="center" readingOrder="1"/>
    </xf>
    <xf numFmtId="3" fontId="12" fillId="7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8" fontId="12" fillId="7" borderId="17" xfId="0" applyNumberFormat="1" applyFont="1" applyFill="1" applyBorder="1" applyAlignment="1">
      <alignment horizontal="center" vertical="center"/>
    </xf>
    <xf numFmtId="6" fontId="12" fillId="7" borderId="28" xfId="0" applyNumberFormat="1" applyFont="1" applyFill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6" fontId="12" fillId="7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6" fontId="12" fillId="7" borderId="29" xfId="0" applyNumberFormat="1" applyFont="1" applyFill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3" fontId="12" fillId="7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6" fontId="12" fillId="7" borderId="17" xfId="0" applyNumberFormat="1" applyFont="1" applyFill="1" applyBorder="1" applyAlignment="1">
      <alignment horizontal="center" vertical="center"/>
    </xf>
    <xf numFmtId="3" fontId="12" fillId="7" borderId="0" xfId="0" applyNumberFormat="1" applyFont="1" applyFill="1" applyAlignment="1">
      <alignment horizontal="right" vertical="center"/>
    </xf>
    <xf numFmtId="3" fontId="13" fillId="7" borderId="18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6" fontId="12" fillId="7" borderId="17" xfId="0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6" fontId="13" fillId="7" borderId="18" xfId="0" applyNumberFormat="1" applyFont="1" applyFill="1" applyBorder="1" applyAlignment="1">
      <alignment horizontal="right" vertical="center"/>
    </xf>
    <xf numFmtId="41" fontId="12" fillId="7" borderId="17" xfId="0" applyNumberFormat="1" applyFont="1" applyFill="1" applyBorder="1" applyAlignment="1">
      <alignment horizontal="center" vertical="center"/>
    </xf>
    <xf numFmtId="6" fontId="12" fillId="7" borderId="0" xfId="0" applyNumberFormat="1" applyFont="1" applyFill="1" applyAlignment="1">
      <alignment horizontal="center" vertical="center"/>
    </xf>
    <xf numFmtId="6" fontId="13" fillId="7" borderId="0" xfId="0" applyNumberFormat="1" applyFont="1" applyFill="1" applyAlignment="1">
      <alignment horizontal="center" vertical="center"/>
    </xf>
    <xf numFmtId="41" fontId="12" fillId="7" borderId="22" xfId="0" applyNumberFormat="1" applyFont="1" applyFill="1" applyBorder="1" applyAlignment="1">
      <alignment horizontal="center" vertical="center"/>
    </xf>
    <xf numFmtId="164" fontId="12" fillId="7" borderId="18" xfId="0" applyNumberFormat="1" applyFont="1" applyFill="1" applyBorder="1" applyAlignment="1">
      <alignment horizontal="center" vertical="center"/>
    </xf>
    <xf numFmtId="165" fontId="12" fillId="7" borderId="18" xfId="1" applyNumberFormat="1" applyFont="1" applyFill="1" applyBorder="1" applyAlignment="1">
      <alignment horizontal="right" vertical="center"/>
    </xf>
    <xf numFmtId="0" fontId="12" fillId="7" borderId="18" xfId="0" applyFont="1" applyFill="1" applyBorder="1" applyAlignment="1">
      <alignment horizontal="right" vertical="center"/>
    </xf>
    <xf numFmtId="165" fontId="12" fillId="7" borderId="17" xfId="1" applyNumberFormat="1" applyFont="1" applyFill="1" applyBorder="1" applyAlignment="1">
      <alignment horizontal="right" vertical="center"/>
    </xf>
    <xf numFmtId="0" fontId="12" fillId="7" borderId="17" xfId="0" applyFont="1" applyFill="1" applyBorder="1" applyAlignment="1">
      <alignment horizontal="right" vertical="center"/>
    </xf>
    <xf numFmtId="165" fontId="12" fillId="7" borderId="29" xfId="1" applyNumberFormat="1" applyFont="1" applyFill="1" applyBorder="1" applyAlignment="1">
      <alignment horizontal="right" vertical="center"/>
    </xf>
    <xf numFmtId="0" fontId="12" fillId="7" borderId="29" xfId="0" applyFont="1" applyFill="1" applyBorder="1" applyAlignment="1">
      <alignment horizontal="right" vertical="center"/>
    </xf>
    <xf numFmtId="0" fontId="14" fillId="14" borderId="30" xfId="0" applyFont="1" applyFill="1" applyBorder="1" applyAlignment="1">
      <alignment horizontal="center" vertical="top" readingOrder="1"/>
    </xf>
    <xf numFmtId="0" fontId="14" fillId="14" borderId="31" xfId="0" applyFont="1" applyFill="1" applyBorder="1"/>
    <xf numFmtId="164" fontId="12" fillId="7" borderId="29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5" fontId="12" fillId="7" borderId="22" xfId="1" applyNumberFormat="1" applyFont="1" applyFill="1" applyBorder="1" applyAlignment="1">
      <alignment horizontal="right" vertical="center"/>
    </xf>
    <xf numFmtId="0" fontId="12" fillId="7" borderId="22" xfId="0" applyFont="1" applyFill="1" applyBorder="1" applyAlignment="1">
      <alignment horizontal="right" vertical="center"/>
    </xf>
    <xf numFmtId="165" fontId="12" fillId="7" borderId="0" xfId="1" applyNumberFormat="1" applyFont="1" applyFill="1" applyBorder="1" applyAlignment="1">
      <alignment horizontal="right" vertical="center"/>
    </xf>
    <xf numFmtId="0" fontId="12" fillId="7" borderId="0" xfId="0" applyFont="1" applyFill="1" applyAlignment="1">
      <alignment horizontal="right" vertical="center"/>
    </xf>
    <xf numFmtId="166" fontId="9" fillId="7" borderId="39" xfId="0" applyNumberFormat="1" applyFont="1" applyFill="1" applyBorder="1" applyAlignment="1">
      <alignment horizontal="center"/>
    </xf>
    <xf numFmtId="167" fontId="9" fillId="7" borderId="39" xfId="0" applyNumberFormat="1" applyFont="1" applyFill="1" applyBorder="1" applyAlignment="1">
      <alignment horizontal="center"/>
    </xf>
    <xf numFmtId="0" fontId="14" fillId="18" borderId="13" xfId="0" applyFont="1" applyFill="1" applyBorder="1" applyAlignment="1">
      <alignment horizontal="center" readingOrder="1"/>
    </xf>
    <xf numFmtId="0" fontId="14" fillId="18" borderId="14" xfId="0" applyFont="1" applyFill="1" applyBorder="1" applyAlignment="1">
      <alignment horizontal="center" readingOrder="1"/>
    </xf>
    <xf numFmtId="0" fontId="14" fillId="15" borderId="33" xfId="0" applyFont="1" applyFill="1" applyBorder="1" applyAlignment="1">
      <alignment horizontal="center" vertical="center" readingOrder="1"/>
    </xf>
    <xf numFmtId="0" fontId="14" fillId="15" borderId="38" xfId="0" applyFont="1" applyFill="1" applyBorder="1" applyAlignment="1">
      <alignment horizontal="center" vertical="center" readingOrder="1"/>
    </xf>
    <xf numFmtId="8" fontId="14" fillId="16" borderId="34" xfId="0" applyNumberFormat="1" applyFont="1" applyFill="1" applyBorder="1" applyAlignment="1">
      <alignment horizontal="center" vertical="top" readingOrder="1"/>
    </xf>
    <xf numFmtId="0" fontId="14" fillId="15" borderId="35" xfId="0" applyFont="1" applyFill="1" applyBorder="1" applyAlignment="1">
      <alignment horizontal="center" vertical="top" readingOrder="1"/>
    </xf>
    <xf numFmtId="0" fontId="17" fillId="0" borderId="0" xfId="0" applyFont="1" applyAlignment="1">
      <alignment horizontal="left" vertical="top" wrapText="1" readingOrder="1"/>
    </xf>
    <xf numFmtId="0" fontId="0" fillId="0" borderId="0" xfId="0" applyAlignment="1">
      <alignment vertical="top" wrapText="1"/>
    </xf>
    <xf numFmtId="0" fontId="17" fillId="0" borderId="0" xfId="0" applyFont="1" applyAlignment="1">
      <alignment horizontal="left" vertical="center" readingOrder="1"/>
    </xf>
    <xf numFmtId="0" fontId="0" fillId="0" borderId="0" xfId="0"/>
    <xf numFmtId="0" fontId="17" fillId="0" borderId="0" xfId="0" applyFont="1" applyAlignment="1">
      <alignment horizontal="left" vertical="center" wrapText="1" readingOrder="1"/>
    </xf>
    <xf numFmtId="0" fontId="0" fillId="0" borderId="0" xfId="0" applyAlignment="1">
      <alignment wrapText="1"/>
    </xf>
    <xf numFmtId="8" fontId="14" fillId="17" borderId="14" xfId="0" applyNumberFormat="1" applyFont="1" applyFill="1" applyBorder="1" applyAlignment="1">
      <alignment horizontal="center" readingOrder="1"/>
    </xf>
    <xf numFmtId="8" fontId="14" fillId="17" borderId="16" xfId="0" applyNumberFormat="1" applyFont="1" applyFill="1" applyBorder="1" applyAlignment="1">
      <alignment horizontal="center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C64A-6F83-4BA7-9C1F-40E12C4ADD21}">
  <dimension ref="A1:BB35"/>
  <sheetViews>
    <sheetView tabSelected="1" workbookViewId="0">
      <pane xSplit="3" ySplit="3" topLeftCell="AL4" activePane="bottomRight" state="frozen"/>
      <selection pane="topRight" activeCell="D1" sqref="D1"/>
      <selection pane="bottomLeft" activeCell="A4" sqref="A4"/>
      <selection pane="bottomRight" activeCell="A17" sqref="A17:A18"/>
    </sheetView>
  </sheetViews>
  <sheetFormatPr defaultColWidth="8.7109375" defaultRowHeight="15" x14ac:dyDescent="0.25"/>
  <cols>
    <col min="1" max="1" width="8.28515625" customWidth="1"/>
    <col min="2" max="2" width="24.42578125" customWidth="1"/>
    <col min="3" max="3" width="10.140625" bestFit="1" customWidth="1"/>
    <col min="4" max="7" width="9.7109375" customWidth="1"/>
    <col min="8" max="8" width="11.7109375" customWidth="1"/>
    <col min="9" max="14" width="8.7109375" customWidth="1"/>
    <col min="15" max="16" width="7.7109375" customWidth="1"/>
    <col min="17" max="22" width="8.7109375" customWidth="1"/>
    <col min="23" max="23" width="8.28515625" bestFit="1" customWidth="1"/>
    <col min="24" max="29" width="8.7109375" customWidth="1"/>
    <col min="30" max="30" width="7.7109375" customWidth="1"/>
    <col min="31" max="31" width="8.28515625" bestFit="1" customWidth="1"/>
    <col min="32" max="39" width="10.7109375" customWidth="1"/>
    <col min="40" max="47" width="9.28515625" customWidth="1"/>
    <col min="48" max="48" width="10.7109375" customWidth="1"/>
    <col min="49" max="49" width="24.28515625" customWidth="1"/>
    <col min="50" max="50" width="23.140625" bestFit="1" customWidth="1"/>
    <col min="51" max="51" width="31.7109375" bestFit="1" customWidth="1"/>
    <col min="52" max="52" width="35.5703125" bestFit="1" customWidth="1"/>
    <col min="53" max="53" width="32.28515625" bestFit="1" customWidth="1"/>
    <col min="54" max="54" width="22.140625" bestFit="1" customWidth="1"/>
  </cols>
  <sheetData>
    <row r="1" spans="1:54" x14ac:dyDescent="0.25">
      <c r="AF1" s="1" t="s">
        <v>0</v>
      </c>
      <c r="AG1" s="2"/>
      <c r="AH1" s="2"/>
      <c r="AI1" s="2"/>
      <c r="AJ1" s="2"/>
      <c r="AK1" s="2"/>
      <c r="AL1" s="2"/>
      <c r="AM1" s="3"/>
    </row>
    <row r="2" spans="1:54" ht="47.25" x14ac:dyDescent="0.25">
      <c r="A2" s="4"/>
      <c r="B2" s="192" t="s">
        <v>1</v>
      </c>
      <c r="C2" s="194" t="s">
        <v>2</v>
      </c>
      <c r="D2" s="5" t="s">
        <v>138</v>
      </c>
      <c r="E2" s="6"/>
      <c r="F2" s="6"/>
      <c r="G2" s="6"/>
      <c r="H2" s="7"/>
      <c r="I2" s="196" t="s">
        <v>3</v>
      </c>
      <c r="J2" s="197"/>
      <c r="K2" s="197"/>
      <c r="L2" s="197"/>
      <c r="M2" s="197"/>
      <c r="N2" s="197"/>
      <c r="O2" s="197"/>
      <c r="P2" s="198"/>
      <c r="Q2" s="199" t="s">
        <v>4</v>
      </c>
      <c r="R2" s="200"/>
      <c r="S2" s="200"/>
      <c r="T2" s="200"/>
      <c r="U2" s="200"/>
      <c r="V2" s="200"/>
      <c r="W2" s="201"/>
      <c r="X2" s="202" t="s">
        <v>5</v>
      </c>
      <c r="Y2" s="203"/>
      <c r="Z2" s="203"/>
      <c r="AA2" s="203"/>
      <c r="AB2" s="203"/>
      <c r="AC2" s="203"/>
      <c r="AD2" s="203"/>
      <c r="AE2" s="203"/>
      <c r="AF2" s="183" t="s">
        <v>6</v>
      </c>
      <c r="AG2" s="184"/>
      <c r="AH2" s="184" t="s">
        <v>7</v>
      </c>
      <c r="AI2" s="184"/>
      <c r="AJ2" s="184" t="s">
        <v>8</v>
      </c>
      <c r="AK2" s="184"/>
      <c r="AL2" s="184" t="s">
        <v>9</v>
      </c>
      <c r="AM2" s="185"/>
      <c r="AN2" s="8" t="s">
        <v>10</v>
      </c>
      <c r="AO2" s="9"/>
      <c r="AP2" s="9"/>
      <c r="AQ2" s="9"/>
      <c r="AR2" s="9"/>
      <c r="AS2" s="9"/>
      <c r="AT2" s="9"/>
      <c r="AU2" s="10"/>
      <c r="AV2" s="186" t="s">
        <v>11</v>
      </c>
      <c r="AW2" s="187"/>
      <c r="AX2" s="188"/>
      <c r="AY2" s="188"/>
      <c r="AZ2" s="188"/>
      <c r="BA2" s="188"/>
      <c r="BB2" s="189"/>
    </row>
    <row r="3" spans="1:54" ht="32.25" customHeight="1" x14ac:dyDescent="0.25">
      <c r="A3" s="11"/>
      <c r="B3" s="193"/>
      <c r="C3" s="195"/>
      <c r="D3" s="12" t="s">
        <v>12</v>
      </c>
      <c r="E3" s="13" t="s">
        <v>13</v>
      </c>
      <c r="F3" s="13" t="s">
        <v>14</v>
      </c>
      <c r="G3" s="13" t="s">
        <v>15</v>
      </c>
      <c r="H3" s="14" t="s">
        <v>16</v>
      </c>
      <c r="I3" s="15" t="s">
        <v>17</v>
      </c>
      <c r="J3" s="16" t="s">
        <v>18</v>
      </c>
      <c r="K3" s="16" t="s">
        <v>19</v>
      </c>
      <c r="L3" s="16" t="s">
        <v>20</v>
      </c>
      <c r="M3" s="16" t="s">
        <v>21</v>
      </c>
      <c r="N3" s="16" t="s">
        <v>22</v>
      </c>
      <c r="O3" s="16" t="s">
        <v>139</v>
      </c>
      <c r="P3" s="17" t="s">
        <v>24</v>
      </c>
      <c r="Q3" s="18" t="s">
        <v>17</v>
      </c>
      <c r="R3" s="16" t="s">
        <v>18</v>
      </c>
      <c r="S3" s="16" t="s">
        <v>19</v>
      </c>
      <c r="T3" s="16" t="s">
        <v>20</v>
      </c>
      <c r="U3" s="16" t="s">
        <v>21</v>
      </c>
      <c r="V3" s="16" t="s">
        <v>22</v>
      </c>
      <c r="W3" s="17" t="s">
        <v>24</v>
      </c>
      <c r="X3" s="18" t="s">
        <v>17</v>
      </c>
      <c r="Y3" s="16" t="s">
        <v>18</v>
      </c>
      <c r="Z3" s="16" t="s">
        <v>19</v>
      </c>
      <c r="AA3" s="16" t="s">
        <v>20</v>
      </c>
      <c r="AB3" s="16" t="s">
        <v>21</v>
      </c>
      <c r="AC3" s="16" t="s">
        <v>22</v>
      </c>
      <c r="AD3" s="16" t="s">
        <v>139</v>
      </c>
      <c r="AE3" s="19" t="s">
        <v>24</v>
      </c>
      <c r="AF3" s="20" t="s">
        <v>25</v>
      </c>
      <c r="AG3" s="21" t="s">
        <v>26</v>
      </c>
      <c r="AH3" s="22" t="s">
        <v>25</v>
      </c>
      <c r="AI3" s="21" t="s">
        <v>26</v>
      </c>
      <c r="AJ3" s="22" t="s">
        <v>25</v>
      </c>
      <c r="AK3" s="21" t="s">
        <v>26</v>
      </c>
      <c r="AL3" s="22" t="s">
        <v>25</v>
      </c>
      <c r="AM3" s="23" t="s">
        <v>26</v>
      </c>
      <c r="AN3" s="176" t="s">
        <v>27</v>
      </c>
      <c r="AO3" s="177" t="s">
        <v>28</v>
      </c>
      <c r="AP3" s="177" t="s">
        <v>29</v>
      </c>
      <c r="AQ3" s="177" t="s">
        <v>30</v>
      </c>
      <c r="AR3" s="177" t="s">
        <v>31</v>
      </c>
      <c r="AS3" s="178" t="s">
        <v>32</v>
      </c>
      <c r="AT3" s="179" t="s">
        <v>33</v>
      </c>
      <c r="AU3" s="180" t="s">
        <v>34</v>
      </c>
      <c r="AV3" s="190" t="s">
        <v>35</v>
      </c>
      <c r="AW3" s="191"/>
      <c r="AX3" s="181" t="s">
        <v>36</v>
      </c>
      <c r="AY3" s="181" t="s">
        <v>37</v>
      </c>
      <c r="AZ3" s="181" t="s">
        <v>38</v>
      </c>
      <c r="BA3" s="182" t="s">
        <v>39</v>
      </c>
      <c r="BB3" s="182" t="s">
        <v>40</v>
      </c>
    </row>
    <row r="4" spans="1:54" x14ac:dyDescent="0.25">
      <c r="A4" s="24" t="s">
        <v>41</v>
      </c>
      <c r="B4" s="25" t="s">
        <v>42</v>
      </c>
      <c r="C4" s="26">
        <v>1.2</v>
      </c>
      <c r="D4" s="27">
        <v>4042</v>
      </c>
      <c r="E4" s="28">
        <v>4295</v>
      </c>
      <c r="F4" s="28">
        <v>4399</v>
      </c>
      <c r="G4" s="28">
        <v>4559</v>
      </c>
      <c r="H4" s="29">
        <v>4093</v>
      </c>
      <c r="I4" s="30">
        <v>2597</v>
      </c>
      <c r="J4" s="31">
        <v>834</v>
      </c>
      <c r="K4" s="31">
        <v>446</v>
      </c>
      <c r="L4" s="31">
        <v>291</v>
      </c>
      <c r="M4" s="31">
        <v>24</v>
      </c>
      <c r="N4" s="31">
        <v>3</v>
      </c>
      <c r="O4" s="31"/>
      <c r="P4" s="32">
        <v>4195</v>
      </c>
      <c r="Q4" s="33">
        <v>120.18742326999997</v>
      </c>
      <c r="R4" s="34">
        <v>445.75807913999989</v>
      </c>
      <c r="S4" s="34">
        <v>688.03298104999942</v>
      </c>
      <c r="T4" s="34">
        <v>1529.0857614600002</v>
      </c>
      <c r="U4" s="34">
        <v>577.86759740000002</v>
      </c>
      <c r="V4" s="34">
        <v>241.57890599999999</v>
      </c>
      <c r="W4" s="35">
        <v>3602.5107483199995</v>
      </c>
      <c r="X4" s="33">
        <v>303.8861</v>
      </c>
      <c r="Y4" s="34">
        <v>555.43871000000013</v>
      </c>
      <c r="Z4" s="34">
        <v>850.17479999999898</v>
      </c>
      <c r="AA4" s="34">
        <v>1865.9691099999989</v>
      </c>
      <c r="AB4" s="34">
        <v>693.49857999999995</v>
      </c>
      <c r="AC4" s="34">
        <v>289.95469000000003</v>
      </c>
      <c r="AD4" s="34"/>
      <c r="AE4" s="36">
        <v>4558.9219899999989</v>
      </c>
      <c r="AF4" s="37">
        <v>4558.9219899999989</v>
      </c>
      <c r="AG4" s="38">
        <v>5.0078660738714226E-2</v>
      </c>
      <c r="AH4" s="39">
        <v>4081.7114362156149</v>
      </c>
      <c r="AI4" s="38">
        <v>0.15961885483283467</v>
      </c>
      <c r="AJ4" s="40">
        <v>27294.622926200002</v>
      </c>
      <c r="AK4" s="38">
        <v>0.62408986662106836</v>
      </c>
      <c r="AL4" s="40">
        <v>0</v>
      </c>
      <c r="AM4" s="41">
        <v>0</v>
      </c>
      <c r="AN4" s="42">
        <v>0.27641380046801445</v>
      </c>
      <c r="AO4" s="43">
        <v>0.16976787340196256</v>
      </c>
      <c r="AP4" s="43">
        <v>0.23039008943333614</v>
      </c>
      <c r="AQ4" s="43">
        <v>0.14035483540910898</v>
      </c>
      <c r="AR4" s="43">
        <v>9.2833110445530109E-2</v>
      </c>
      <c r="AS4" s="44">
        <v>9.0240290842047752E-2</v>
      </c>
      <c r="AT4" s="45">
        <v>0.81692659871242213</v>
      </c>
      <c r="AU4" s="46">
        <v>0.18307340128757787</v>
      </c>
      <c r="AV4" s="204">
        <v>1.2</v>
      </c>
      <c r="AW4" s="205"/>
      <c r="AX4" s="47">
        <v>1</v>
      </c>
      <c r="AY4" s="47">
        <v>1.2</v>
      </c>
      <c r="AZ4" s="48" t="s">
        <v>43</v>
      </c>
      <c r="BA4" s="49" t="s">
        <v>44</v>
      </c>
      <c r="BB4" s="50">
        <v>1.27</v>
      </c>
    </row>
    <row r="5" spans="1:54" x14ac:dyDescent="0.25">
      <c r="A5" s="51" t="s">
        <v>45</v>
      </c>
      <c r="B5" s="52" t="s">
        <v>46</v>
      </c>
      <c r="C5" s="53">
        <v>1.2</v>
      </c>
      <c r="D5" s="27">
        <v>982</v>
      </c>
      <c r="E5" s="28">
        <v>904</v>
      </c>
      <c r="F5" s="28">
        <v>823</v>
      </c>
      <c r="G5" s="28">
        <v>851</v>
      </c>
      <c r="H5" s="29">
        <v>713</v>
      </c>
      <c r="I5" s="54">
        <v>60</v>
      </c>
      <c r="J5" s="55">
        <v>3</v>
      </c>
      <c r="K5" s="55">
        <v>4</v>
      </c>
      <c r="L5" s="55">
        <v>3</v>
      </c>
      <c r="M5" s="55">
        <v>4</v>
      </c>
      <c r="N5" s="55">
        <v>6</v>
      </c>
      <c r="O5" s="55"/>
      <c r="P5" s="56">
        <v>80</v>
      </c>
      <c r="Q5" s="57">
        <v>1.6121464599999999</v>
      </c>
      <c r="R5" s="28">
        <v>1.41311773</v>
      </c>
      <c r="S5" s="28">
        <v>6.9865558700000001</v>
      </c>
      <c r="T5" s="28">
        <v>32.796301999999997</v>
      </c>
      <c r="U5" s="28">
        <v>151.00310403999998</v>
      </c>
      <c r="V5" s="28">
        <v>511.46618576999998</v>
      </c>
      <c r="W5" s="58">
        <v>705.27741186999992</v>
      </c>
      <c r="X5" s="57">
        <v>5.3069300000000004</v>
      </c>
      <c r="Y5" s="28">
        <v>1.6957500000000001</v>
      </c>
      <c r="Z5" s="28">
        <v>9.6294900000000023</v>
      </c>
      <c r="AA5" s="28">
        <v>39.353029999999997</v>
      </c>
      <c r="AB5" s="28">
        <v>181.20372</v>
      </c>
      <c r="AC5" s="28">
        <v>613.76003000000003</v>
      </c>
      <c r="AD5" s="28"/>
      <c r="AE5" s="59">
        <v>850.94894999999997</v>
      </c>
      <c r="AF5" s="60">
        <v>850.94894999999997</v>
      </c>
      <c r="AG5" s="61">
        <v>9.347469394407228E-3</v>
      </c>
      <c r="AH5" s="62">
        <v>138.47652750000003</v>
      </c>
      <c r="AI5" s="61">
        <v>5.4152443371329826E-3</v>
      </c>
      <c r="AJ5" s="63">
        <v>4897.0946700000004</v>
      </c>
      <c r="AK5" s="61">
        <v>0.11197176702878663</v>
      </c>
      <c r="AL5" s="63">
        <v>0</v>
      </c>
      <c r="AM5" s="64">
        <v>0</v>
      </c>
      <c r="AN5" s="65">
        <v>1.4195577359346115E-2</v>
      </c>
      <c r="AO5" s="66">
        <v>6.9861545500739782E-3</v>
      </c>
      <c r="AP5" s="66">
        <v>6.9016676800890034E-2</v>
      </c>
      <c r="AQ5" s="66">
        <v>4.9129443062876414E-2</v>
      </c>
      <c r="AR5" s="66">
        <v>0.5721675951311791</v>
      </c>
      <c r="AS5" s="67">
        <v>0.28850455309563433</v>
      </c>
      <c r="AT5" s="68">
        <v>0.13932785177318655</v>
      </c>
      <c r="AU5" s="69">
        <v>0.86067214822681337</v>
      </c>
      <c r="AV5" s="204">
        <v>1.2</v>
      </c>
      <c r="AW5" s="205"/>
      <c r="AX5" s="47">
        <v>1</v>
      </c>
      <c r="AY5" s="47">
        <v>1.2</v>
      </c>
      <c r="AZ5" s="48" t="s">
        <v>47</v>
      </c>
      <c r="BA5" s="49" t="s">
        <v>44</v>
      </c>
      <c r="BB5" s="49" t="s">
        <v>48</v>
      </c>
    </row>
    <row r="6" spans="1:54" x14ac:dyDescent="0.25">
      <c r="A6" s="51" t="s">
        <v>49</v>
      </c>
      <c r="B6" s="52" t="s">
        <v>50</v>
      </c>
      <c r="C6" s="53">
        <v>1.2</v>
      </c>
      <c r="D6" s="27">
        <v>2606</v>
      </c>
      <c r="E6" s="28">
        <v>2643</v>
      </c>
      <c r="F6" s="28">
        <v>2812</v>
      </c>
      <c r="G6" s="28">
        <v>2678</v>
      </c>
      <c r="H6" s="29">
        <v>2084</v>
      </c>
      <c r="I6" s="54">
        <v>289</v>
      </c>
      <c r="J6" s="55">
        <v>133</v>
      </c>
      <c r="K6" s="55">
        <v>86</v>
      </c>
      <c r="L6" s="55">
        <v>131</v>
      </c>
      <c r="M6" s="55">
        <v>23</v>
      </c>
      <c r="N6" s="55">
        <v>6</v>
      </c>
      <c r="O6" s="55"/>
      <c r="P6" s="56">
        <v>668</v>
      </c>
      <c r="Q6" s="57">
        <v>19.145308609999997</v>
      </c>
      <c r="R6" s="28">
        <v>70.930559800000012</v>
      </c>
      <c r="S6" s="28">
        <v>138.97918308999991</v>
      </c>
      <c r="T6" s="28">
        <v>788.14542423000012</v>
      </c>
      <c r="U6" s="28">
        <v>619.07212356000002</v>
      </c>
      <c r="V6" s="28">
        <v>580.69551890000002</v>
      </c>
      <c r="W6" s="58">
        <v>2216.96811819</v>
      </c>
      <c r="X6" s="57">
        <v>34.398760000000031</v>
      </c>
      <c r="Y6" s="28">
        <v>85.24284999999999</v>
      </c>
      <c r="Z6" s="28">
        <v>167.24576999999991</v>
      </c>
      <c r="AA6" s="28">
        <v>945.18254999999976</v>
      </c>
      <c r="AB6" s="28">
        <v>749.44314000000008</v>
      </c>
      <c r="AC6" s="28">
        <v>696.83461999999997</v>
      </c>
      <c r="AD6" s="28"/>
      <c r="AE6" s="59">
        <v>2678.3476899999996</v>
      </c>
      <c r="AF6" s="60">
        <v>2678.3476899999996</v>
      </c>
      <c r="AG6" s="61">
        <v>2.9421004702874752E-2</v>
      </c>
      <c r="AH6" s="62">
        <v>1877.9428622148937</v>
      </c>
      <c r="AI6" s="61">
        <v>7.3438579329399387E-2</v>
      </c>
      <c r="AJ6" s="63">
        <v>0</v>
      </c>
      <c r="AK6" s="61">
        <v>0</v>
      </c>
      <c r="AL6" s="63">
        <v>0</v>
      </c>
      <c r="AM6" s="64">
        <v>0</v>
      </c>
      <c r="AN6" s="65">
        <v>0.2964416772743485</v>
      </c>
      <c r="AO6" s="66">
        <v>0.1831857030680108</v>
      </c>
      <c r="AP6" s="66">
        <v>0.15664731447447774</v>
      </c>
      <c r="AQ6" s="66">
        <v>0.20770222521104234</v>
      </c>
      <c r="AR6" s="66">
        <v>0.15602307997212062</v>
      </c>
      <c r="AS6" s="67">
        <v>0</v>
      </c>
      <c r="AT6" s="68">
        <v>0.84397692002787938</v>
      </c>
      <c r="AU6" s="69">
        <v>0.15602307997212062</v>
      </c>
      <c r="AV6" s="204">
        <v>1.2</v>
      </c>
      <c r="AW6" s="205"/>
      <c r="AX6" s="47">
        <v>1</v>
      </c>
      <c r="AY6" s="47">
        <v>1.2</v>
      </c>
      <c r="AZ6" s="48" t="s">
        <v>51</v>
      </c>
      <c r="BA6" s="49" t="s">
        <v>52</v>
      </c>
      <c r="BB6" s="50">
        <v>1.01</v>
      </c>
    </row>
    <row r="7" spans="1:54" x14ac:dyDescent="0.25">
      <c r="A7" s="51" t="s">
        <v>53</v>
      </c>
      <c r="B7" s="52" t="s">
        <v>54</v>
      </c>
      <c r="C7" s="53">
        <v>1.2</v>
      </c>
      <c r="D7" s="27">
        <v>898</v>
      </c>
      <c r="E7" s="28">
        <v>998</v>
      </c>
      <c r="F7" s="28">
        <v>961</v>
      </c>
      <c r="G7" s="28">
        <v>899</v>
      </c>
      <c r="H7" s="29">
        <v>785</v>
      </c>
      <c r="I7" s="54">
        <v>446</v>
      </c>
      <c r="J7" s="55">
        <v>113</v>
      </c>
      <c r="K7" s="55">
        <v>49</v>
      </c>
      <c r="L7" s="55">
        <v>53</v>
      </c>
      <c r="M7" s="206">
        <v>7</v>
      </c>
      <c r="N7" s="206"/>
      <c r="O7" s="55"/>
      <c r="P7" s="56">
        <v>668</v>
      </c>
      <c r="Q7" s="57">
        <v>17.997881230000008</v>
      </c>
      <c r="R7" s="28">
        <v>61.820497299999964</v>
      </c>
      <c r="S7" s="28">
        <v>79.067737400000013</v>
      </c>
      <c r="T7" s="28">
        <v>342.71980198999995</v>
      </c>
      <c r="U7" s="207">
        <v>232.55903674999999</v>
      </c>
      <c r="V7" s="207"/>
      <c r="W7" s="58">
        <v>734.16495466999982</v>
      </c>
      <c r="X7" s="57">
        <v>39.046549999999989</v>
      </c>
      <c r="Y7" s="28">
        <v>74.48500999999996</v>
      </c>
      <c r="Z7" s="28">
        <v>94.938780000000008</v>
      </c>
      <c r="AA7" s="28">
        <v>411.25110000000001</v>
      </c>
      <c r="AB7" s="207">
        <v>279.07086000000004</v>
      </c>
      <c r="AC7" s="207"/>
      <c r="AD7" s="28"/>
      <c r="AE7" s="59">
        <v>898.79229999999995</v>
      </c>
      <c r="AF7" s="60">
        <v>898.79229999999995</v>
      </c>
      <c r="AG7" s="61">
        <v>9.8730170783792332E-3</v>
      </c>
      <c r="AH7" s="62">
        <v>2106.1047120999992</v>
      </c>
      <c r="AI7" s="61">
        <v>8.2361045741911817E-2</v>
      </c>
      <c r="AJ7" s="63">
        <v>0</v>
      </c>
      <c r="AK7" s="61">
        <v>0</v>
      </c>
      <c r="AL7" s="63">
        <v>0</v>
      </c>
      <c r="AM7" s="64">
        <v>0</v>
      </c>
      <c r="AN7" s="70" t="s">
        <v>55</v>
      </c>
      <c r="AO7" s="71"/>
      <c r="AP7" s="71"/>
      <c r="AQ7" s="71"/>
      <c r="AR7" s="71"/>
      <c r="AS7" s="72"/>
      <c r="AT7" s="73"/>
      <c r="AU7" s="74"/>
      <c r="AV7" s="75">
        <v>1.2</v>
      </c>
      <c r="AW7" s="76" t="s">
        <v>56</v>
      </c>
      <c r="AX7" s="47">
        <v>1</v>
      </c>
      <c r="AY7" s="77">
        <v>1.2</v>
      </c>
      <c r="AZ7" s="48" t="s">
        <v>47</v>
      </c>
      <c r="BA7" s="49" t="s">
        <v>57</v>
      </c>
      <c r="BB7" s="50">
        <v>4.25</v>
      </c>
    </row>
    <row r="8" spans="1:54" ht="17.25" x14ac:dyDescent="0.25">
      <c r="A8" s="51" t="s">
        <v>58</v>
      </c>
      <c r="B8" s="52" t="s">
        <v>59</v>
      </c>
      <c r="C8" s="53">
        <v>1.2</v>
      </c>
      <c r="D8" s="27">
        <v>771</v>
      </c>
      <c r="E8" s="28">
        <v>889</v>
      </c>
      <c r="F8" s="28">
        <v>921</v>
      </c>
      <c r="G8" s="28">
        <v>1173</v>
      </c>
      <c r="H8" s="29">
        <v>1663</v>
      </c>
      <c r="I8" s="54">
        <v>37</v>
      </c>
      <c r="J8" s="55">
        <v>25</v>
      </c>
      <c r="K8" s="55">
        <v>7</v>
      </c>
      <c r="L8" s="55">
        <v>14</v>
      </c>
      <c r="M8" s="55">
        <v>6</v>
      </c>
      <c r="N8" s="55">
        <v>5</v>
      </c>
      <c r="O8" s="55"/>
      <c r="P8" s="56">
        <v>94</v>
      </c>
      <c r="Q8" s="57">
        <v>1.2602069499999999</v>
      </c>
      <c r="R8" s="28">
        <v>15.115339730000002</v>
      </c>
      <c r="S8" s="28">
        <v>10.755227269999999</v>
      </c>
      <c r="T8" s="28">
        <v>96.020091500000007</v>
      </c>
      <c r="U8" s="28">
        <v>133.2037814</v>
      </c>
      <c r="V8" s="28">
        <v>715.46617825999999</v>
      </c>
      <c r="W8" s="58">
        <v>971.82082510999999</v>
      </c>
      <c r="X8" s="57">
        <v>3.6634300000000004</v>
      </c>
      <c r="Y8" s="28">
        <v>18.38946</v>
      </c>
      <c r="Z8" s="28">
        <v>12.906280000000001</v>
      </c>
      <c r="AA8" s="28">
        <v>120.12085</v>
      </c>
      <c r="AB8" s="28">
        <v>159.84453999999997</v>
      </c>
      <c r="AC8" s="28">
        <v>858.55941999999993</v>
      </c>
      <c r="AD8" s="28"/>
      <c r="AE8" s="59">
        <v>1173.48398</v>
      </c>
      <c r="AF8" s="60">
        <v>1173.48398</v>
      </c>
      <c r="AG8" s="61">
        <v>1.2890439065559907E-2</v>
      </c>
      <c r="AH8" s="62">
        <v>2332.9121168315905</v>
      </c>
      <c r="AI8" s="61">
        <v>9.1230545405618924E-2</v>
      </c>
      <c r="AJ8" s="63">
        <v>0</v>
      </c>
      <c r="AK8" s="61">
        <v>0</v>
      </c>
      <c r="AL8" s="63">
        <v>0</v>
      </c>
      <c r="AM8" s="64">
        <v>0</v>
      </c>
      <c r="AN8" s="65">
        <v>1.2967482456010943E-3</v>
      </c>
      <c r="AO8" s="66">
        <v>4.95542280590139E-3</v>
      </c>
      <c r="AP8" s="66">
        <v>1.3963386356187654E-2</v>
      </c>
      <c r="AQ8" s="66">
        <v>7.7019076733129185E-3</v>
      </c>
      <c r="AR8" s="66">
        <v>2.8854496544490089E-2</v>
      </c>
      <c r="AS8" s="67">
        <v>0.94322803837450686</v>
      </c>
      <c r="AT8" s="68">
        <v>2.7917465081003054E-2</v>
      </c>
      <c r="AU8" s="69">
        <v>0.97208253491899699</v>
      </c>
      <c r="AV8" s="208">
        <v>1.2</v>
      </c>
      <c r="AW8" s="205"/>
      <c r="AX8" s="78">
        <v>1</v>
      </c>
      <c r="AY8" s="79">
        <v>1.2</v>
      </c>
      <c r="AZ8" s="80" t="s">
        <v>60</v>
      </c>
      <c r="BA8" s="81" t="s">
        <v>61</v>
      </c>
      <c r="BB8" s="82">
        <v>4.25</v>
      </c>
    </row>
    <row r="9" spans="1:54" ht="17.25" x14ac:dyDescent="0.25">
      <c r="A9" s="51" t="s">
        <v>62</v>
      </c>
      <c r="B9" s="52" t="s">
        <v>63</v>
      </c>
      <c r="C9" s="53">
        <v>1.2</v>
      </c>
      <c r="D9" s="27">
        <v>504</v>
      </c>
      <c r="E9" s="28">
        <v>546</v>
      </c>
      <c r="F9" s="28">
        <v>577</v>
      </c>
      <c r="G9" s="28">
        <v>463</v>
      </c>
      <c r="H9" s="29">
        <v>554</v>
      </c>
      <c r="I9" s="54">
        <v>31</v>
      </c>
      <c r="J9" s="55">
        <v>5</v>
      </c>
      <c r="K9" s="55">
        <v>4</v>
      </c>
      <c r="L9" s="55">
        <v>3</v>
      </c>
      <c r="M9" s="206">
        <v>4</v>
      </c>
      <c r="N9" s="206"/>
      <c r="O9" s="55"/>
      <c r="P9" s="56">
        <v>47</v>
      </c>
      <c r="Q9" s="57">
        <v>0.95559366000000001</v>
      </c>
      <c r="R9" s="28">
        <v>2.8575529999999998</v>
      </c>
      <c r="S9" s="28">
        <v>6.117505529999999</v>
      </c>
      <c r="T9" s="28">
        <v>25.512887710000001</v>
      </c>
      <c r="U9" s="207">
        <v>348.94656794999997</v>
      </c>
      <c r="V9" s="207"/>
      <c r="W9" s="58">
        <v>384.39010784999999</v>
      </c>
      <c r="X9" s="57">
        <v>2.3281700000000001</v>
      </c>
      <c r="Y9" s="28">
        <v>3.4290699999999998</v>
      </c>
      <c r="Z9" s="28">
        <v>7.5267700000000008</v>
      </c>
      <c r="AA9" s="28">
        <v>30.615459999999999</v>
      </c>
      <c r="AB9" s="207">
        <v>418.73588000000001</v>
      </c>
      <c r="AC9" s="207"/>
      <c r="AD9" s="28"/>
      <c r="AE9" s="59">
        <v>462.63535000000002</v>
      </c>
      <c r="AF9" s="60">
        <v>462.63535000000002</v>
      </c>
      <c r="AG9" s="61">
        <v>5.0819379645463758E-3</v>
      </c>
      <c r="AH9" s="62">
        <v>606.87023855225675</v>
      </c>
      <c r="AI9" s="61">
        <v>2.3732185389286644E-2</v>
      </c>
      <c r="AJ9" s="63">
        <v>0</v>
      </c>
      <c r="AK9" s="61">
        <v>0</v>
      </c>
      <c r="AL9" s="63">
        <v>0</v>
      </c>
      <c r="AM9" s="64">
        <v>0</v>
      </c>
      <c r="AN9" s="65">
        <v>3.2450745987635081E-2</v>
      </c>
      <c r="AO9" s="66">
        <v>0</v>
      </c>
      <c r="AP9" s="66">
        <v>5.9756465322368467E-2</v>
      </c>
      <c r="AQ9" s="66">
        <v>9.2268797728375263E-2</v>
      </c>
      <c r="AR9" s="66">
        <v>8.9635066398340471E-2</v>
      </c>
      <c r="AS9" s="67">
        <v>0.7258889245632808</v>
      </c>
      <c r="AT9" s="68">
        <v>0.1844760090383788</v>
      </c>
      <c r="AU9" s="69">
        <v>0.81552399096162131</v>
      </c>
      <c r="AV9" s="204">
        <v>1.2</v>
      </c>
      <c r="AW9" s="205"/>
      <c r="AX9" s="47">
        <v>1</v>
      </c>
      <c r="AY9" s="83" t="s">
        <v>64</v>
      </c>
      <c r="AZ9" s="48" t="s">
        <v>65</v>
      </c>
      <c r="BA9" s="49" t="s">
        <v>66</v>
      </c>
      <c r="BB9" s="50">
        <v>1.01</v>
      </c>
    </row>
    <row r="10" spans="1:54" ht="17.25" x14ac:dyDescent="0.25">
      <c r="A10" s="51" t="s">
        <v>136</v>
      </c>
      <c r="B10" s="52" t="s">
        <v>67</v>
      </c>
      <c r="C10" s="53">
        <v>1.2</v>
      </c>
      <c r="D10" s="27">
        <v>83</v>
      </c>
      <c r="E10" s="28">
        <v>58</v>
      </c>
      <c r="F10" s="28">
        <v>55</v>
      </c>
      <c r="G10" s="28">
        <v>47</v>
      </c>
      <c r="H10" s="29">
        <v>51</v>
      </c>
      <c r="I10" s="54">
        <v>999</v>
      </c>
      <c r="J10" s="55">
        <v>5</v>
      </c>
      <c r="K10" s="55">
        <v>0</v>
      </c>
      <c r="L10" s="55">
        <v>3</v>
      </c>
      <c r="M10" s="55">
        <v>0</v>
      </c>
      <c r="N10" s="55">
        <v>0</v>
      </c>
      <c r="O10" s="55"/>
      <c r="P10" s="56">
        <v>1007</v>
      </c>
      <c r="Q10" s="57">
        <v>0.29809159000000002</v>
      </c>
      <c r="R10" s="28">
        <v>2.1362902400000001</v>
      </c>
      <c r="S10" s="28">
        <v>0</v>
      </c>
      <c r="T10" s="28">
        <v>18.61490817</v>
      </c>
      <c r="U10" s="28">
        <v>0</v>
      </c>
      <c r="V10" s="28">
        <v>0</v>
      </c>
      <c r="W10" s="58">
        <v>21.049289999999999</v>
      </c>
      <c r="X10" s="57">
        <v>22.208939999999998</v>
      </c>
      <c r="Y10" s="28">
        <v>2.5635400000000002</v>
      </c>
      <c r="Z10" s="28">
        <v>0</v>
      </c>
      <c r="AA10" s="28">
        <v>22.337889999999998</v>
      </c>
      <c r="AB10" s="28">
        <v>0</v>
      </c>
      <c r="AC10" s="28">
        <v>0</v>
      </c>
      <c r="AD10" s="28"/>
      <c r="AE10" s="59">
        <v>47.110369999999996</v>
      </c>
      <c r="AF10" s="60">
        <v>47.110369999999996</v>
      </c>
      <c r="AG10" s="61">
        <v>5.1178400026124777E-4</v>
      </c>
      <c r="AH10" s="62">
        <v>560.94290597414135</v>
      </c>
      <c r="AI10" s="61">
        <v>2.1936157339238503E-2</v>
      </c>
      <c r="AJ10" s="63">
        <v>371.97128000000004</v>
      </c>
      <c r="AK10" s="61">
        <v>8.5051003323894404E-3</v>
      </c>
      <c r="AL10" s="63">
        <v>0</v>
      </c>
      <c r="AM10" s="64">
        <v>0</v>
      </c>
      <c r="AN10" s="65">
        <v>1.2058925972494451E-2</v>
      </c>
      <c r="AO10" s="66">
        <v>7.4982399477445075E-2</v>
      </c>
      <c r="AP10" s="66">
        <v>2.6723961400633867E-2</v>
      </c>
      <c r="AQ10" s="66">
        <v>0.1286046864265688</v>
      </c>
      <c r="AR10" s="66">
        <v>0.16370153809971105</v>
      </c>
      <c r="AS10" s="67">
        <v>0.59392848862314673</v>
      </c>
      <c r="AT10" s="68">
        <v>0.24236997327714221</v>
      </c>
      <c r="AU10" s="69">
        <v>0.75763002672285773</v>
      </c>
      <c r="AV10" s="208">
        <v>1.2</v>
      </c>
      <c r="AW10" s="205"/>
      <c r="AX10" s="47">
        <v>1</v>
      </c>
      <c r="AY10" s="47">
        <v>2.4</v>
      </c>
      <c r="AZ10" s="48" t="s">
        <v>65</v>
      </c>
      <c r="BA10" s="49" t="s">
        <v>68</v>
      </c>
      <c r="BB10" s="49" t="s">
        <v>68</v>
      </c>
    </row>
    <row r="11" spans="1:54" x14ac:dyDescent="0.25">
      <c r="A11" s="51" t="s">
        <v>69</v>
      </c>
      <c r="B11" s="52" t="s">
        <v>70</v>
      </c>
      <c r="C11" s="53">
        <v>0.6</v>
      </c>
      <c r="D11" s="27">
        <v>514</v>
      </c>
      <c r="E11" s="28">
        <v>525</v>
      </c>
      <c r="F11" s="28">
        <v>542</v>
      </c>
      <c r="G11" s="28">
        <v>517</v>
      </c>
      <c r="H11" s="29">
        <v>492</v>
      </c>
      <c r="I11" s="54">
        <v>64</v>
      </c>
      <c r="J11" s="55">
        <v>95</v>
      </c>
      <c r="K11" s="55">
        <v>46</v>
      </c>
      <c r="L11" s="55">
        <v>20</v>
      </c>
      <c r="M11" s="206">
        <v>17</v>
      </c>
      <c r="N11" s="206"/>
      <c r="O11" s="55"/>
      <c r="P11" s="56">
        <v>242</v>
      </c>
      <c r="Q11" s="57">
        <v>6.9127504400000008</v>
      </c>
      <c r="R11" s="28">
        <v>51.761569209999998</v>
      </c>
      <c r="S11" s="28">
        <v>72.198046500000004</v>
      </c>
      <c r="T11" s="28">
        <v>137.54737089</v>
      </c>
      <c r="U11" s="207">
        <v>521.13333387</v>
      </c>
      <c r="V11" s="207"/>
      <c r="W11" s="58">
        <v>789.55307090999997</v>
      </c>
      <c r="X11" s="57">
        <v>42.333139999999993</v>
      </c>
      <c r="Y11" s="28">
        <v>30.895420000000001</v>
      </c>
      <c r="Z11" s="28">
        <v>44.284800000000004</v>
      </c>
      <c r="AA11" s="28">
        <v>82.52615000000003</v>
      </c>
      <c r="AB11" s="207">
        <v>316.80224000000004</v>
      </c>
      <c r="AC11" s="207"/>
      <c r="AD11" s="28"/>
      <c r="AE11" s="59">
        <v>516.84175000000005</v>
      </c>
      <c r="AF11" s="60">
        <v>516.84175000000005</v>
      </c>
      <c r="AG11" s="61">
        <v>5.6773822211977258E-3</v>
      </c>
      <c r="AH11" s="62">
        <v>939.30419180000013</v>
      </c>
      <c r="AI11" s="61">
        <v>3.6732302559292752E-2</v>
      </c>
      <c r="AJ11" s="63">
        <v>2143.5004003999998</v>
      </c>
      <c r="AK11" s="61">
        <v>4.9011004204192687E-2</v>
      </c>
      <c r="AL11" s="63">
        <v>0</v>
      </c>
      <c r="AM11" s="64">
        <v>0</v>
      </c>
      <c r="AN11" s="65">
        <v>0.10756063974536871</v>
      </c>
      <c r="AO11" s="66">
        <v>6.5244142069674715E-2</v>
      </c>
      <c r="AP11" s="66">
        <v>7.0866893146918075E-2</v>
      </c>
      <c r="AQ11" s="66">
        <v>9.6292473021951333E-2</v>
      </c>
      <c r="AR11" s="66">
        <v>0.3377369893991537</v>
      </c>
      <c r="AS11" s="67">
        <v>0.32229886261693347</v>
      </c>
      <c r="AT11" s="68">
        <v>0.33996414798391283</v>
      </c>
      <c r="AU11" s="69">
        <v>0.66003585201608717</v>
      </c>
      <c r="AV11" s="204">
        <v>0.6</v>
      </c>
      <c r="AW11" s="205"/>
      <c r="AX11" s="47">
        <v>1</v>
      </c>
      <c r="AY11" s="47">
        <v>0.6</v>
      </c>
      <c r="AZ11" s="48" t="s">
        <v>71</v>
      </c>
      <c r="BA11" s="49" t="s">
        <v>44</v>
      </c>
      <c r="BB11" s="50">
        <v>1.27</v>
      </c>
    </row>
    <row r="12" spans="1:54" x14ac:dyDescent="0.25">
      <c r="A12" s="51" t="s">
        <v>72</v>
      </c>
      <c r="B12" s="52" t="s">
        <v>73</v>
      </c>
      <c r="C12" s="53">
        <v>1.8</v>
      </c>
      <c r="D12" s="27">
        <v>4702</v>
      </c>
      <c r="E12" s="28">
        <v>4892</v>
      </c>
      <c r="F12" s="28">
        <v>5181</v>
      </c>
      <c r="G12" s="28">
        <v>5142</v>
      </c>
      <c r="H12" s="29">
        <v>4775</v>
      </c>
      <c r="I12" s="54">
        <v>4833</v>
      </c>
      <c r="J12" s="55">
        <v>665</v>
      </c>
      <c r="K12" s="55">
        <v>216</v>
      </c>
      <c r="L12" s="55">
        <v>136</v>
      </c>
      <c r="M12" s="55">
        <v>11</v>
      </c>
      <c r="N12" s="55">
        <v>6</v>
      </c>
      <c r="O12" s="55"/>
      <c r="P12" s="56">
        <v>5867</v>
      </c>
      <c r="Q12" s="57">
        <v>230.69440186000006</v>
      </c>
      <c r="R12" s="28">
        <v>325.75156497199987</v>
      </c>
      <c r="S12" s="28">
        <v>354.24564922999997</v>
      </c>
      <c r="T12" s="28">
        <v>721.93337554999971</v>
      </c>
      <c r="U12" s="28">
        <v>297.26639079999995</v>
      </c>
      <c r="V12" s="28">
        <v>825.81875057999991</v>
      </c>
      <c r="W12" s="58">
        <v>2755.7101329919997</v>
      </c>
      <c r="X12" s="57">
        <v>563.66678999999954</v>
      </c>
      <c r="Y12" s="28">
        <v>604.48312000000033</v>
      </c>
      <c r="Z12" s="28">
        <v>648.0689500000002</v>
      </c>
      <c r="AA12" s="28">
        <v>1304.5896800000007</v>
      </c>
      <c r="AB12" s="28">
        <v>535.07947000000001</v>
      </c>
      <c r="AC12" s="28">
        <v>1486.4737500000001</v>
      </c>
      <c r="AD12" s="28"/>
      <c r="AE12" s="59">
        <v>5142.3617600000016</v>
      </c>
      <c r="AF12" s="60">
        <v>5142.3617600000016</v>
      </c>
      <c r="AG12" s="61">
        <v>5.6487606179630341E-2</v>
      </c>
      <c r="AH12" s="62">
        <v>2742.1825948999995</v>
      </c>
      <c r="AI12" s="61">
        <v>0.10723542131295029</v>
      </c>
      <c r="AJ12" s="63">
        <v>3912.2470304999993</v>
      </c>
      <c r="AK12" s="61">
        <v>8.945328660722178E-2</v>
      </c>
      <c r="AL12" s="63">
        <v>0</v>
      </c>
      <c r="AM12" s="64">
        <v>0</v>
      </c>
      <c r="AN12" s="65">
        <v>0.16882480133528174</v>
      </c>
      <c r="AO12" s="66">
        <v>7.2882876140508576E-2</v>
      </c>
      <c r="AP12" s="66">
        <v>0.14881796218702331</v>
      </c>
      <c r="AQ12" s="66">
        <v>0.10998829909984595</v>
      </c>
      <c r="AR12" s="66">
        <v>9.7536903976968695E-2</v>
      </c>
      <c r="AS12" s="67">
        <v>0.40194915726037178</v>
      </c>
      <c r="AT12" s="68">
        <v>0.50051393876265959</v>
      </c>
      <c r="AU12" s="69">
        <v>0.49948606123734046</v>
      </c>
      <c r="AV12" s="204">
        <v>1.8</v>
      </c>
      <c r="AW12" s="205"/>
      <c r="AX12" s="47">
        <v>1</v>
      </c>
      <c r="AY12" s="47">
        <v>1.8</v>
      </c>
      <c r="AZ12" s="48" t="s">
        <v>74</v>
      </c>
      <c r="BA12" s="49" t="s">
        <v>75</v>
      </c>
      <c r="BB12" s="50">
        <v>1.27</v>
      </c>
    </row>
    <row r="13" spans="1:54" x14ac:dyDescent="0.25">
      <c r="A13" s="51" t="s">
        <v>76</v>
      </c>
      <c r="B13" s="52" t="s">
        <v>77</v>
      </c>
      <c r="C13" s="53">
        <v>1.8</v>
      </c>
      <c r="D13" s="84">
        <v>3819</v>
      </c>
      <c r="E13" s="85">
        <v>5049</v>
      </c>
      <c r="F13" s="85">
        <v>7399</v>
      </c>
      <c r="G13" s="85">
        <v>7416</v>
      </c>
      <c r="H13" s="86">
        <v>5736</v>
      </c>
      <c r="I13" s="54">
        <v>3902</v>
      </c>
      <c r="J13" s="55">
        <v>773</v>
      </c>
      <c r="K13" s="55">
        <v>272</v>
      </c>
      <c r="L13" s="55">
        <v>193</v>
      </c>
      <c r="M13" s="55">
        <v>28</v>
      </c>
      <c r="N13" s="55">
        <v>11</v>
      </c>
      <c r="O13" s="55"/>
      <c r="P13" s="56">
        <v>5179</v>
      </c>
      <c r="Q13" s="57">
        <v>203.55740729999999</v>
      </c>
      <c r="R13" s="28">
        <v>386.3602374380003</v>
      </c>
      <c r="S13" s="28">
        <v>410.53425497000012</v>
      </c>
      <c r="T13" s="28">
        <v>1134.80444848</v>
      </c>
      <c r="U13" s="28">
        <v>688.51167000999988</v>
      </c>
      <c r="V13" s="28">
        <v>1198.1036515399999</v>
      </c>
      <c r="W13" s="58">
        <v>4021.8716697380005</v>
      </c>
      <c r="X13" s="57">
        <v>519.80750999999998</v>
      </c>
      <c r="Y13" s="28">
        <v>687.75096999999914</v>
      </c>
      <c r="Z13" s="28">
        <v>733.73270000000082</v>
      </c>
      <c r="AA13" s="28">
        <v>2032.6974300000002</v>
      </c>
      <c r="AB13" s="28">
        <v>1285.0438200000001</v>
      </c>
      <c r="AC13" s="28">
        <v>2156.5865400000002</v>
      </c>
      <c r="AD13" s="28"/>
      <c r="AE13" s="59">
        <v>7415.6189700000004</v>
      </c>
      <c r="AF13" s="60">
        <v>7415.6189700000004</v>
      </c>
      <c r="AG13" s="61">
        <v>8.1458789463998385E-2</v>
      </c>
      <c r="AH13" s="62">
        <v>1545.9772825851035</v>
      </c>
      <c r="AI13" s="61">
        <v>6.0456778314687425E-2</v>
      </c>
      <c r="AJ13" s="63">
        <v>1944.8668200000002</v>
      </c>
      <c r="AK13" s="61">
        <v>4.4469259662292197E-2</v>
      </c>
      <c r="AL13" s="63">
        <v>0</v>
      </c>
      <c r="AM13" s="64">
        <v>0</v>
      </c>
      <c r="AN13" s="65">
        <v>0.22475568431721782</v>
      </c>
      <c r="AO13" s="66">
        <v>8.9175796079879494E-2</v>
      </c>
      <c r="AP13" s="66">
        <v>0.13038788078838989</v>
      </c>
      <c r="AQ13" s="66">
        <v>0.1292593456055913</v>
      </c>
      <c r="AR13" s="66">
        <v>0.11716640949428858</v>
      </c>
      <c r="AS13" s="67">
        <v>0.309254883714633</v>
      </c>
      <c r="AT13" s="68">
        <v>0.57357870679107847</v>
      </c>
      <c r="AU13" s="69">
        <v>0.42642129320892158</v>
      </c>
      <c r="AV13" s="204">
        <v>1.8</v>
      </c>
      <c r="AW13" s="205"/>
      <c r="AX13" s="47">
        <v>1</v>
      </c>
      <c r="AY13" s="47">
        <v>1.8</v>
      </c>
      <c r="AZ13" s="48" t="s">
        <v>78</v>
      </c>
      <c r="BA13" s="49" t="s">
        <v>79</v>
      </c>
      <c r="BB13" s="50">
        <v>1.01</v>
      </c>
    </row>
    <row r="14" spans="1:54" ht="17.25" x14ac:dyDescent="0.25">
      <c r="A14" s="51" t="s">
        <v>80</v>
      </c>
      <c r="B14" s="52" t="s">
        <v>81</v>
      </c>
      <c r="C14" s="53">
        <v>1.8</v>
      </c>
      <c r="D14" s="84">
        <v>409</v>
      </c>
      <c r="E14" s="85">
        <v>399</v>
      </c>
      <c r="F14" s="85">
        <v>440</v>
      </c>
      <c r="G14" s="85">
        <v>459</v>
      </c>
      <c r="H14" s="86">
        <v>170</v>
      </c>
      <c r="I14" s="54">
        <v>128</v>
      </c>
      <c r="J14" s="55">
        <v>20</v>
      </c>
      <c r="K14" s="55">
        <v>9</v>
      </c>
      <c r="L14" s="55">
        <v>17</v>
      </c>
      <c r="M14" s="55">
        <v>4</v>
      </c>
      <c r="N14" s="55">
        <v>0</v>
      </c>
      <c r="O14" s="55"/>
      <c r="P14" s="56">
        <v>178</v>
      </c>
      <c r="Q14" s="57">
        <v>4.8147855099999992</v>
      </c>
      <c r="R14" s="28">
        <v>8.8719187500000007</v>
      </c>
      <c r="S14" s="28">
        <v>14.990042620000001</v>
      </c>
      <c r="T14" s="28">
        <v>117.51246777999999</v>
      </c>
      <c r="U14" s="28">
        <v>106.34302233</v>
      </c>
      <c r="V14" s="28">
        <v>0</v>
      </c>
      <c r="W14" s="58">
        <v>252.53223699</v>
      </c>
      <c r="X14" s="57">
        <v>12.729289999999997</v>
      </c>
      <c r="Y14" s="28">
        <v>16.260989999999996</v>
      </c>
      <c r="Z14" s="28">
        <v>27.04205</v>
      </c>
      <c r="AA14" s="28">
        <v>211.75350000000003</v>
      </c>
      <c r="AB14" s="28">
        <v>191.39943</v>
      </c>
      <c r="AC14" s="28">
        <v>0</v>
      </c>
      <c r="AD14" s="28"/>
      <c r="AE14" s="59">
        <v>459.18526000000003</v>
      </c>
      <c r="AF14" s="60">
        <v>459.18526000000003</v>
      </c>
      <c r="AG14" s="61">
        <v>5.0440395563246471E-3</v>
      </c>
      <c r="AH14" s="62">
        <v>1103.3425097999998</v>
      </c>
      <c r="AI14" s="61">
        <v>4.3147162815102655E-2</v>
      </c>
      <c r="AJ14" s="63">
        <v>399.03601999999995</v>
      </c>
      <c r="AK14" s="61">
        <v>9.1239339401078465E-3</v>
      </c>
      <c r="AL14" s="63">
        <v>24920.575499999999</v>
      </c>
      <c r="AM14" s="64">
        <v>1</v>
      </c>
      <c r="AN14" s="65">
        <v>5.1374839959595915E-2</v>
      </c>
      <c r="AO14" s="66">
        <v>1.632896009297732E-2</v>
      </c>
      <c r="AP14" s="66">
        <v>7.1287444385616697E-2</v>
      </c>
      <c r="AQ14" s="66">
        <v>0.13464362560312026</v>
      </c>
      <c r="AR14" s="66">
        <v>0.30525840870388599</v>
      </c>
      <c r="AS14" s="67">
        <v>0.42110672125480381</v>
      </c>
      <c r="AT14" s="68">
        <v>0.27363487004131021</v>
      </c>
      <c r="AU14" s="69">
        <v>0.72636512995868974</v>
      </c>
      <c r="AV14" s="204">
        <v>1.8</v>
      </c>
      <c r="AW14" s="205"/>
      <c r="AX14" s="47">
        <v>1</v>
      </c>
      <c r="AY14" s="83" t="s">
        <v>64</v>
      </c>
      <c r="AZ14" s="48" t="s">
        <v>82</v>
      </c>
      <c r="BA14" s="49" t="s">
        <v>83</v>
      </c>
      <c r="BB14" s="50">
        <v>1.27</v>
      </c>
    </row>
    <row r="15" spans="1:54" x14ac:dyDescent="0.25">
      <c r="A15" s="51" t="s">
        <v>84</v>
      </c>
      <c r="B15" s="52" t="s">
        <v>85</v>
      </c>
      <c r="C15" s="53">
        <v>3.6</v>
      </c>
      <c r="D15" s="84">
        <v>16063</v>
      </c>
      <c r="E15" s="85">
        <v>17178</v>
      </c>
      <c r="F15" s="85">
        <v>18426</v>
      </c>
      <c r="G15" s="85">
        <v>18420</v>
      </c>
      <c r="H15" s="86">
        <v>17234</v>
      </c>
      <c r="I15" s="54">
        <v>5490</v>
      </c>
      <c r="J15" s="55">
        <v>1008</v>
      </c>
      <c r="K15" s="55">
        <v>369</v>
      </c>
      <c r="L15" s="55">
        <v>301</v>
      </c>
      <c r="M15" s="55">
        <v>35</v>
      </c>
      <c r="N15" s="55">
        <v>8</v>
      </c>
      <c r="O15" s="55"/>
      <c r="P15" s="56">
        <v>7211</v>
      </c>
      <c r="Q15" s="57">
        <v>299.57933367820044</v>
      </c>
      <c r="R15" s="28">
        <v>507.9935613300002</v>
      </c>
      <c r="S15" s="28">
        <v>576.23856438999962</v>
      </c>
      <c r="T15" s="28">
        <v>1740.6797387699994</v>
      </c>
      <c r="U15" s="28">
        <v>918.39482696999994</v>
      </c>
      <c r="V15" s="28">
        <v>973.68561822999993</v>
      </c>
      <c r="W15" s="58">
        <v>5016.5716433682001</v>
      </c>
      <c r="X15" s="57">
        <v>1225.149119999998</v>
      </c>
      <c r="Y15" s="28">
        <v>1876.4297699999986</v>
      </c>
      <c r="Z15" s="28">
        <v>2110.5737200000003</v>
      </c>
      <c r="AA15" s="28">
        <v>6396.2534499999974</v>
      </c>
      <c r="AB15" s="28">
        <v>3306.2818199999997</v>
      </c>
      <c r="AC15" s="28">
        <v>3505.2682100000002</v>
      </c>
      <c r="AD15" s="28"/>
      <c r="AE15" s="59">
        <v>18419.956089999992</v>
      </c>
      <c r="AF15" s="60">
        <v>18419.956089999992</v>
      </c>
      <c r="AG15" s="61">
        <v>0.20233878401001601</v>
      </c>
      <c r="AH15" s="62">
        <v>6677.2043208687892</v>
      </c>
      <c r="AI15" s="61">
        <v>0.26111784819607486</v>
      </c>
      <c r="AJ15" s="63">
        <v>0</v>
      </c>
      <c r="AK15" s="61">
        <v>0</v>
      </c>
      <c r="AL15" s="63">
        <v>0</v>
      </c>
      <c r="AM15" s="64">
        <v>0</v>
      </c>
      <c r="AN15" s="65">
        <v>0.2331266791702751</v>
      </c>
      <c r="AO15" s="66">
        <v>0.11637735286842582</v>
      </c>
      <c r="AP15" s="66">
        <v>0.17107443172959208</v>
      </c>
      <c r="AQ15" s="66">
        <v>0.14619834197913997</v>
      </c>
      <c r="AR15" s="66">
        <v>9.2946081477058143E-2</v>
      </c>
      <c r="AS15" s="67">
        <v>0.24027711277550884</v>
      </c>
      <c r="AT15" s="68">
        <v>0.66677680574743303</v>
      </c>
      <c r="AU15" s="69">
        <v>0.33322319425256697</v>
      </c>
      <c r="AV15" s="204">
        <v>3.6</v>
      </c>
      <c r="AW15" s="205"/>
      <c r="AX15" s="47">
        <v>1</v>
      </c>
      <c r="AY15" s="47">
        <v>3.6</v>
      </c>
      <c r="AZ15" s="48" t="s">
        <v>86</v>
      </c>
      <c r="BA15" s="49" t="s">
        <v>66</v>
      </c>
      <c r="BB15" s="50">
        <v>4.25</v>
      </c>
    </row>
    <row r="16" spans="1:54" x14ac:dyDescent="0.25">
      <c r="A16" s="51" t="s">
        <v>87</v>
      </c>
      <c r="B16" s="52" t="s">
        <v>88</v>
      </c>
      <c r="C16" s="53">
        <v>4.5</v>
      </c>
      <c r="D16" s="84">
        <v>2979</v>
      </c>
      <c r="E16" s="85">
        <v>3594</v>
      </c>
      <c r="F16" s="85">
        <v>3725</v>
      </c>
      <c r="G16" s="85">
        <v>1291</v>
      </c>
      <c r="H16" s="86">
        <v>499</v>
      </c>
      <c r="I16" s="54">
        <v>344</v>
      </c>
      <c r="J16" s="55">
        <v>26</v>
      </c>
      <c r="K16" s="55">
        <v>10</v>
      </c>
      <c r="L16" s="55">
        <v>8</v>
      </c>
      <c r="M16" s="206">
        <v>3</v>
      </c>
      <c r="N16" s="206"/>
      <c r="O16" s="55"/>
      <c r="P16" s="56">
        <v>391</v>
      </c>
      <c r="Q16" s="57">
        <v>8.266731189999998</v>
      </c>
      <c r="R16" s="28">
        <v>13.169307340000001</v>
      </c>
      <c r="S16" s="28">
        <v>15.47366051</v>
      </c>
      <c r="T16" s="28">
        <v>41.108200170000003</v>
      </c>
      <c r="U16" s="207">
        <v>204.90732143</v>
      </c>
      <c r="V16" s="207"/>
      <c r="W16" s="58">
        <v>282.92522064000002</v>
      </c>
      <c r="X16" s="57">
        <v>49.676520000000018</v>
      </c>
      <c r="Y16" s="28">
        <v>59.379330000000024</v>
      </c>
      <c r="Z16" s="28">
        <v>69.691360000000017</v>
      </c>
      <c r="AA16" s="28">
        <v>190.25235999999998</v>
      </c>
      <c r="AB16" s="207">
        <v>922.08291999999994</v>
      </c>
      <c r="AC16" s="207"/>
      <c r="AD16" s="28"/>
      <c r="AE16" s="59">
        <v>1291.0824900000002</v>
      </c>
      <c r="AF16" s="60">
        <v>1291.0824900000002</v>
      </c>
      <c r="AG16" s="61">
        <v>1.4182230392234554E-2</v>
      </c>
      <c r="AH16" s="62">
        <v>361.82141723809099</v>
      </c>
      <c r="AI16" s="61">
        <v>1.4149339358267791E-2</v>
      </c>
      <c r="AJ16" s="63">
        <v>574.19597899999985</v>
      </c>
      <c r="AK16" s="61">
        <v>1.3128955579176916E-2</v>
      </c>
      <c r="AL16" s="63">
        <v>0</v>
      </c>
      <c r="AM16" s="64">
        <v>0</v>
      </c>
      <c r="AN16" s="65">
        <v>6.2513340274124266E-2</v>
      </c>
      <c r="AO16" s="66">
        <v>3.7101220302153404E-2</v>
      </c>
      <c r="AP16" s="66">
        <v>4.9385074997533099E-2</v>
      </c>
      <c r="AQ16" s="66">
        <v>8.1403781069434453E-2</v>
      </c>
      <c r="AR16" s="66">
        <v>4.5351070827038022E-2</v>
      </c>
      <c r="AS16" s="67">
        <v>0.72424551252971681</v>
      </c>
      <c r="AT16" s="68">
        <v>0.23040341664324521</v>
      </c>
      <c r="AU16" s="69">
        <v>0.76959658335675485</v>
      </c>
      <c r="AV16" s="204">
        <v>4.5</v>
      </c>
      <c r="AW16" s="205"/>
      <c r="AX16" s="47">
        <v>1</v>
      </c>
      <c r="AY16" s="47">
        <v>4.5</v>
      </c>
      <c r="AZ16" s="48" t="s">
        <v>89</v>
      </c>
      <c r="BA16" s="49" t="s">
        <v>83</v>
      </c>
      <c r="BB16" s="49" t="s">
        <v>90</v>
      </c>
    </row>
    <row r="17" spans="1:54" x14ac:dyDescent="0.25">
      <c r="A17" s="211" t="s">
        <v>137</v>
      </c>
      <c r="B17" s="213" t="s">
        <v>91</v>
      </c>
      <c r="C17" s="215" t="s">
        <v>92</v>
      </c>
      <c r="D17" s="216">
        <v>128</v>
      </c>
      <c r="E17" s="218">
        <v>122</v>
      </c>
      <c r="F17" s="218">
        <v>103</v>
      </c>
      <c r="G17" s="218">
        <v>112</v>
      </c>
      <c r="H17" s="220">
        <v>83</v>
      </c>
      <c r="I17" s="222"/>
      <c r="J17" s="209"/>
      <c r="K17" s="209"/>
      <c r="L17" s="209"/>
      <c r="M17" s="209"/>
      <c r="N17" s="209"/>
      <c r="O17" s="225">
        <v>322</v>
      </c>
      <c r="P17" s="226">
        <v>322</v>
      </c>
      <c r="Q17" s="228"/>
      <c r="R17" s="218"/>
      <c r="S17" s="218"/>
      <c r="T17" s="218"/>
      <c r="U17" s="218"/>
      <c r="V17" s="218"/>
      <c r="W17" s="230" t="s">
        <v>23</v>
      </c>
      <c r="X17" s="224"/>
      <c r="Y17" s="232"/>
      <c r="Z17" s="232"/>
      <c r="AA17" s="232"/>
      <c r="AB17" s="232"/>
      <c r="AC17" s="232"/>
      <c r="AD17" s="232">
        <v>111.67235000000001</v>
      </c>
      <c r="AE17" s="233">
        <v>111.67235000000001</v>
      </c>
      <c r="AF17" s="234">
        <v>111.67235000000001</v>
      </c>
      <c r="AG17" s="235">
        <v>1.2266938854869401E-3</v>
      </c>
      <c r="AH17" s="231">
        <v>86.309441299999989</v>
      </c>
      <c r="AI17" s="235">
        <v>3.3752053267001258E-3</v>
      </c>
      <c r="AJ17" s="231">
        <v>868.94412169999998</v>
      </c>
      <c r="AK17" s="235">
        <v>1.9868353648965911E-2</v>
      </c>
      <c r="AL17" s="231">
        <v>0</v>
      </c>
      <c r="AM17" s="244">
        <v>0</v>
      </c>
      <c r="AN17" s="246">
        <v>0.55453149001536095</v>
      </c>
      <c r="AO17" s="248">
        <v>2.560163850486431E-2</v>
      </c>
      <c r="AP17" s="248">
        <v>0.15873015873015872</v>
      </c>
      <c r="AQ17" s="248">
        <v>0</v>
      </c>
      <c r="AR17" s="248">
        <v>0.26113671274961597</v>
      </c>
      <c r="AS17" s="236">
        <v>0</v>
      </c>
      <c r="AT17" s="238">
        <v>0.73886328725038397</v>
      </c>
      <c r="AU17" s="240">
        <v>0.26113671274961597</v>
      </c>
      <c r="AV17" s="242" t="s">
        <v>93</v>
      </c>
      <c r="AW17" s="243"/>
      <c r="AX17" s="87" t="s">
        <v>94</v>
      </c>
      <c r="AY17" s="88" t="s">
        <v>95</v>
      </c>
      <c r="AZ17" s="88" t="s">
        <v>93</v>
      </c>
      <c r="BA17" s="254" t="s">
        <v>96</v>
      </c>
      <c r="BB17" s="89" t="s">
        <v>97</v>
      </c>
    </row>
    <row r="18" spans="1:54" x14ac:dyDescent="0.25">
      <c r="A18" s="212"/>
      <c r="B18" s="214"/>
      <c r="C18" s="212"/>
      <c r="D18" s="217"/>
      <c r="E18" s="219"/>
      <c r="F18" s="219"/>
      <c r="G18" s="219"/>
      <c r="H18" s="221"/>
      <c r="I18" s="223"/>
      <c r="J18" s="210"/>
      <c r="K18" s="210"/>
      <c r="L18" s="210"/>
      <c r="M18" s="210"/>
      <c r="N18" s="210"/>
      <c r="O18" s="219"/>
      <c r="P18" s="227"/>
      <c r="Q18" s="229"/>
      <c r="R18" s="219"/>
      <c r="S18" s="219"/>
      <c r="T18" s="219"/>
      <c r="U18" s="219"/>
      <c r="V18" s="219"/>
      <c r="W18" s="227"/>
      <c r="X18" s="212"/>
      <c r="Y18" s="210"/>
      <c r="Z18" s="210"/>
      <c r="AA18" s="210"/>
      <c r="AB18" s="210"/>
      <c r="AC18" s="210"/>
      <c r="AD18" s="210"/>
      <c r="AE18" s="210"/>
      <c r="AF18" s="223"/>
      <c r="AG18" s="214"/>
      <c r="AH18" s="212"/>
      <c r="AI18" s="214"/>
      <c r="AJ18" s="212"/>
      <c r="AK18" s="214"/>
      <c r="AL18" s="212"/>
      <c r="AM18" s="245"/>
      <c r="AN18" s="247"/>
      <c r="AO18" s="249"/>
      <c r="AP18" s="249"/>
      <c r="AQ18" s="249"/>
      <c r="AR18" s="249"/>
      <c r="AS18" s="237"/>
      <c r="AT18" s="239"/>
      <c r="AU18" s="241"/>
      <c r="AV18" s="256" t="s">
        <v>98</v>
      </c>
      <c r="AW18" s="257"/>
      <c r="AX18" s="90" t="s">
        <v>99</v>
      </c>
      <c r="AY18" s="91" t="s">
        <v>100</v>
      </c>
      <c r="AZ18" s="90" t="s">
        <v>98</v>
      </c>
      <c r="BA18" s="255"/>
      <c r="BB18" s="92" t="s">
        <v>101</v>
      </c>
    </row>
    <row r="19" spans="1:54" x14ac:dyDescent="0.25">
      <c r="A19" s="93" t="s">
        <v>102</v>
      </c>
      <c r="B19" s="94" t="s">
        <v>103</v>
      </c>
      <c r="C19" s="95">
        <v>13.950000000000001</v>
      </c>
      <c r="D19" s="96">
        <v>17725</v>
      </c>
      <c r="E19" s="97">
        <v>18640</v>
      </c>
      <c r="F19" s="97">
        <v>19844</v>
      </c>
      <c r="G19" s="97">
        <v>20903</v>
      </c>
      <c r="H19" s="98">
        <v>19707</v>
      </c>
      <c r="I19" s="99">
        <v>22498</v>
      </c>
      <c r="J19" s="100">
        <v>639</v>
      </c>
      <c r="K19" s="100">
        <v>51</v>
      </c>
      <c r="L19" s="100">
        <v>27</v>
      </c>
      <c r="M19" s="100">
        <v>0</v>
      </c>
      <c r="N19" s="100">
        <v>0</v>
      </c>
      <c r="O19" s="101"/>
      <c r="P19" s="102">
        <v>23215</v>
      </c>
      <c r="Q19" s="103">
        <v>922.56638223919924</v>
      </c>
      <c r="R19" s="104">
        <v>282.46005857000006</v>
      </c>
      <c r="S19" s="104">
        <v>74.754596669999998</v>
      </c>
      <c r="T19" s="104">
        <v>187.56148158000005</v>
      </c>
      <c r="U19" s="104">
        <v>0</v>
      </c>
      <c r="V19" s="104">
        <v>0</v>
      </c>
      <c r="W19" s="105">
        <v>1467.3425190591993</v>
      </c>
      <c r="X19" s="103">
        <v>12960.96386999985</v>
      </c>
      <c r="Y19" s="104">
        <v>3983.8271500000005</v>
      </c>
      <c r="Z19" s="104">
        <v>1204.87832</v>
      </c>
      <c r="AA19" s="104">
        <v>2753.2656899999993</v>
      </c>
      <c r="AB19" s="104">
        <v>0</v>
      </c>
      <c r="AC19" s="104">
        <v>0</v>
      </c>
      <c r="AD19" s="104"/>
      <c r="AE19" s="106">
        <v>20902.935029999851</v>
      </c>
      <c r="AF19" s="107">
        <v>20902.935029999851</v>
      </c>
      <c r="AG19" s="108">
        <v>0.22961371001892239</v>
      </c>
      <c r="AH19" s="109">
        <v>117.75841037352419</v>
      </c>
      <c r="AI19" s="108">
        <v>4.6050444536530465E-3</v>
      </c>
      <c r="AJ19" s="110">
        <v>0</v>
      </c>
      <c r="AK19" s="108">
        <v>0</v>
      </c>
      <c r="AL19" s="110">
        <v>0</v>
      </c>
      <c r="AM19" s="111">
        <v>0</v>
      </c>
      <c r="AN19" s="246">
        <v>0.71702275571590435</v>
      </c>
      <c r="AO19" s="248">
        <v>6.20851254967636E-2</v>
      </c>
      <c r="AP19" s="248">
        <v>0.10610891723007874</v>
      </c>
      <c r="AQ19" s="248">
        <v>7.2411034505513977E-2</v>
      </c>
      <c r="AR19" s="248">
        <v>4.2372167051739316E-2</v>
      </c>
      <c r="AS19" s="236">
        <v>0</v>
      </c>
      <c r="AT19" s="238">
        <v>0.9576278329482607</v>
      </c>
      <c r="AU19" s="240">
        <v>4.2372167051739316E-2</v>
      </c>
      <c r="AV19" s="264">
        <v>13.95</v>
      </c>
      <c r="AW19" s="265"/>
      <c r="AX19" s="112">
        <v>1</v>
      </c>
      <c r="AY19" s="113" t="s">
        <v>104</v>
      </c>
      <c r="AZ19" s="113" t="s">
        <v>104</v>
      </c>
      <c r="BA19" s="114" t="s">
        <v>105</v>
      </c>
      <c r="BB19" s="115">
        <v>1.27</v>
      </c>
    </row>
    <row r="20" spans="1:54" x14ac:dyDescent="0.25">
      <c r="A20" s="93" t="s">
        <v>106</v>
      </c>
      <c r="B20" s="94" t="s">
        <v>107</v>
      </c>
      <c r="C20" s="95">
        <v>13.950000000000001</v>
      </c>
      <c r="D20" s="96">
        <v>12461</v>
      </c>
      <c r="E20" s="97">
        <v>12646</v>
      </c>
      <c r="F20" s="97">
        <v>13478</v>
      </c>
      <c r="G20" s="97">
        <v>13726</v>
      </c>
      <c r="H20" s="98">
        <v>13202</v>
      </c>
      <c r="I20" s="99">
        <v>2792</v>
      </c>
      <c r="J20" s="100">
        <v>448</v>
      </c>
      <c r="K20" s="100">
        <v>84</v>
      </c>
      <c r="L20" s="100">
        <v>50</v>
      </c>
      <c r="M20" s="100">
        <v>7</v>
      </c>
      <c r="N20" s="100">
        <v>0</v>
      </c>
      <c r="O20" s="101"/>
      <c r="P20" s="102">
        <v>3381</v>
      </c>
      <c r="Q20" s="103">
        <v>214.48792669999986</v>
      </c>
      <c r="R20" s="104">
        <v>209.67272851999985</v>
      </c>
      <c r="S20" s="104">
        <v>134.65622704</v>
      </c>
      <c r="T20" s="104">
        <v>273.52908852999997</v>
      </c>
      <c r="U20" s="104">
        <v>159.52272521</v>
      </c>
      <c r="V20" s="104">
        <v>0</v>
      </c>
      <c r="W20" s="105">
        <v>991.86869599999966</v>
      </c>
      <c r="X20" s="103">
        <v>3015.9752100000023</v>
      </c>
      <c r="Y20" s="104">
        <v>2936.7506199999998</v>
      </c>
      <c r="Z20" s="104">
        <v>1875.7470000000001</v>
      </c>
      <c r="AA20" s="104">
        <v>3669.5614299999997</v>
      </c>
      <c r="AB20" s="104">
        <v>2228.0172800000005</v>
      </c>
      <c r="AC20" s="104">
        <v>0</v>
      </c>
      <c r="AD20" s="104"/>
      <c r="AE20" s="106">
        <v>13726.051540000002</v>
      </c>
      <c r="AF20" s="107">
        <v>13726.051540000002</v>
      </c>
      <c r="AG20" s="108">
        <v>0.15077737233967589</v>
      </c>
      <c r="AH20" s="109">
        <v>79.442610961608622</v>
      </c>
      <c r="AI20" s="108">
        <v>3.1066719891348345E-3</v>
      </c>
      <c r="AJ20" s="110">
        <v>0</v>
      </c>
      <c r="AK20" s="108">
        <v>0</v>
      </c>
      <c r="AL20" s="110">
        <v>0</v>
      </c>
      <c r="AM20" s="111">
        <v>0</v>
      </c>
      <c r="AN20" s="247"/>
      <c r="AO20" s="249"/>
      <c r="AP20" s="249"/>
      <c r="AQ20" s="249"/>
      <c r="AR20" s="249"/>
      <c r="AS20" s="237"/>
      <c r="AT20" s="239"/>
      <c r="AU20" s="241"/>
      <c r="AV20" s="264">
        <v>13.95</v>
      </c>
      <c r="AW20" s="265"/>
      <c r="AX20" s="112">
        <v>3.5</v>
      </c>
      <c r="AY20" s="116">
        <v>10.81</v>
      </c>
      <c r="AZ20" s="113" t="s">
        <v>104</v>
      </c>
      <c r="BA20" s="114" t="s">
        <v>108</v>
      </c>
      <c r="BB20" s="115">
        <v>1.27</v>
      </c>
    </row>
    <row r="21" spans="1:54" ht="17.25" x14ac:dyDescent="0.25">
      <c r="A21" s="51" t="s">
        <v>109</v>
      </c>
      <c r="B21" s="52" t="s">
        <v>110</v>
      </c>
      <c r="C21" s="53">
        <v>1</v>
      </c>
      <c r="D21" s="84">
        <v>895</v>
      </c>
      <c r="E21" s="85">
        <v>917</v>
      </c>
      <c r="F21" s="85">
        <v>871</v>
      </c>
      <c r="G21" s="85">
        <v>786</v>
      </c>
      <c r="H21" s="86">
        <v>820</v>
      </c>
      <c r="I21" s="54">
        <v>86</v>
      </c>
      <c r="J21" s="55">
        <v>13</v>
      </c>
      <c r="K21" s="55">
        <v>13</v>
      </c>
      <c r="L21" s="55">
        <v>19</v>
      </c>
      <c r="M21" s="55">
        <v>3</v>
      </c>
      <c r="N21" s="55">
        <v>3</v>
      </c>
      <c r="O21" s="117"/>
      <c r="P21" s="118">
        <v>137</v>
      </c>
      <c r="Q21" s="57">
        <v>3.2634287199999998</v>
      </c>
      <c r="R21" s="28">
        <v>7.3448375399999994</v>
      </c>
      <c r="S21" s="28">
        <v>18.818788799999997</v>
      </c>
      <c r="T21" s="28">
        <v>112.17347977</v>
      </c>
      <c r="U21" s="28">
        <v>81.59833965</v>
      </c>
      <c r="V21" s="28">
        <v>558.24259124000002</v>
      </c>
      <c r="W21" s="119">
        <v>781.44146572</v>
      </c>
      <c r="X21" s="57">
        <v>7.4021700000000008</v>
      </c>
      <c r="Y21" s="28">
        <v>7.3448300000000009</v>
      </c>
      <c r="Z21" s="28">
        <v>18.84179</v>
      </c>
      <c r="AA21" s="28">
        <v>112.84495000000001</v>
      </c>
      <c r="AB21" s="28">
        <v>81.59832999999999</v>
      </c>
      <c r="AC21" s="28">
        <v>558.24258999999995</v>
      </c>
      <c r="AD21" s="28"/>
      <c r="AE21" s="59">
        <v>786.27465999999993</v>
      </c>
      <c r="AF21" s="60">
        <v>786.27465999999993</v>
      </c>
      <c r="AG21" s="61">
        <v>8.6370378857015366E-3</v>
      </c>
      <c r="AH21" s="62">
        <v>1.2357643999999999</v>
      </c>
      <c r="AI21" s="61">
        <v>4.8325635325673054E-5</v>
      </c>
      <c r="AJ21" s="63">
        <v>72.105810000000005</v>
      </c>
      <c r="AK21" s="61">
        <v>1.6486948900953048E-3</v>
      </c>
      <c r="AL21" s="63">
        <v>0</v>
      </c>
      <c r="AM21" s="64">
        <v>0</v>
      </c>
      <c r="AN21" s="65">
        <v>5.4138508008428093E-2</v>
      </c>
      <c r="AO21" s="66">
        <v>8.207823309056636E-2</v>
      </c>
      <c r="AP21" s="66">
        <v>6.9635247228482577E-2</v>
      </c>
      <c r="AQ21" s="66">
        <v>7.9772571247628571E-2</v>
      </c>
      <c r="AR21" s="66">
        <v>7.9917285324063975E-2</v>
      </c>
      <c r="AS21" s="67">
        <v>0.63445815510083037</v>
      </c>
      <c r="AT21" s="68">
        <v>0.28562455957510557</v>
      </c>
      <c r="AU21" s="69">
        <v>0.71437544042489431</v>
      </c>
      <c r="AV21" s="204">
        <v>1</v>
      </c>
      <c r="AW21" s="205"/>
      <c r="AX21" s="47">
        <v>1</v>
      </c>
      <c r="AY21" s="48" t="s">
        <v>64</v>
      </c>
      <c r="AZ21" s="48" t="s">
        <v>65</v>
      </c>
      <c r="BA21" s="49" t="s">
        <v>111</v>
      </c>
      <c r="BB21" s="50">
        <v>1.01</v>
      </c>
    </row>
    <row r="22" spans="1:54" x14ac:dyDescent="0.25">
      <c r="A22" s="120" t="s">
        <v>112</v>
      </c>
      <c r="B22" s="121" t="s">
        <v>113</v>
      </c>
      <c r="C22" s="122" t="s">
        <v>114</v>
      </c>
      <c r="D22" s="123">
        <v>7185</v>
      </c>
      <c r="E22" s="124">
        <v>8692</v>
      </c>
      <c r="F22" s="124">
        <v>16237</v>
      </c>
      <c r="G22" s="124">
        <v>11594</v>
      </c>
      <c r="H22" s="125">
        <v>15507</v>
      </c>
      <c r="I22" s="126">
        <v>170</v>
      </c>
      <c r="J22" s="127">
        <v>40</v>
      </c>
      <c r="K22" s="127">
        <v>22</v>
      </c>
      <c r="L22" s="250">
        <v>19</v>
      </c>
      <c r="M22" s="250"/>
      <c r="N22" s="127">
        <v>0</v>
      </c>
      <c r="O22" s="128"/>
      <c r="P22" s="129">
        <v>251</v>
      </c>
      <c r="Q22" s="130">
        <v>6.5330862000000005</v>
      </c>
      <c r="R22" s="131">
        <v>20.913741089999998</v>
      </c>
      <c r="S22" s="131">
        <v>37.254362120000003</v>
      </c>
      <c r="T22" s="251">
        <v>109</v>
      </c>
      <c r="U22" s="251"/>
      <c r="V22" s="131">
        <v>0</v>
      </c>
      <c r="W22" s="132">
        <v>173.33543495999999</v>
      </c>
      <c r="X22" s="130">
        <v>177.19046402113239</v>
      </c>
      <c r="Y22" s="131">
        <v>629.58473712543457</v>
      </c>
      <c r="Z22" s="131">
        <v>2278.0842685150001</v>
      </c>
      <c r="AA22" s="251">
        <v>8509</v>
      </c>
      <c r="AB22" s="251"/>
      <c r="AC22" s="131">
        <v>0</v>
      </c>
      <c r="AD22" s="131"/>
      <c r="AE22" s="133">
        <v>11593.521314014903</v>
      </c>
      <c r="AF22" s="134">
        <v>11593.521314014903</v>
      </c>
      <c r="AG22" s="135">
        <v>0.12735204110206874</v>
      </c>
      <c r="AH22" s="136">
        <v>212.07273498438244</v>
      </c>
      <c r="AI22" s="135">
        <v>8.2932876633874334E-3</v>
      </c>
      <c r="AJ22" s="137">
        <v>1256.4992402</v>
      </c>
      <c r="AK22" s="135">
        <v>2.8729777485702927E-2</v>
      </c>
      <c r="AL22" s="137">
        <v>0</v>
      </c>
      <c r="AM22" s="138">
        <v>0</v>
      </c>
      <c r="AN22" s="139" t="s">
        <v>115</v>
      </c>
      <c r="AO22" s="140"/>
      <c r="AP22" s="140"/>
      <c r="AQ22" s="140"/>
      <c r="AR22" s="140"/>
      <c r="AS22" s="140"/>
      <c r="AT22" s="140"/>
      <c r="AU22" s="141"/>
      <c r="AV22" s="252" t="s">
        <v>116</v>
      </c>
      <c r="AW22" s="253"/>
      <c r="AX22" s="142">
        <v>60</v>
      </c>
      <c r="AY22" s="143" t="s">
        <v>117</v>
      </c>
      <c r="AZ22" s="144">
        <v>50</v>
      </c>
      <c r="BA22" s="145" t="s">
        <v>117</v>
      </c>
      <c r="BB22" s="145" t="s">
        <v>118</v>
      </c>
    </row>
    <row r="23" spans="1:54" x14ac:dyDescent="0.25">
      <c r="A23" s="146"/>
      <c r="B23" s="147" t="s">
        <v>119</v>
      </c>
      <c r="C23" s="148"/>
      <c r="D23" s="149">
        <f>SUM(D4:D22)</f>
        <v>76766</v>
      </c>
      <c r="E23" s="150">
        <f t="shared" ref="E23:H23" si="0">SUM(E4:E22)</f>
        <v>82987</v>
      </c>
      <c r="F23" s="150">
        <f t="shared" si="0"/>
        <v>96794</v>
      </c>
      <c r="G23" s="150">
        <f t="shared" si="0"/>
        <v>91036</v>
      </c>
      <c r="H23" s="151">
        <f t="shared" si="0"/>
        <v>88168</v>
      </c>
      <c r="I23" s="152">
        <v>44766</v>
      </c>
      <c r="J23" s="153">
        <v>4845</v>
      </c>
      <c r="K23" s="153">
        <v>1688</v>
      </c>
      <c r="L23" s="153">
        <v>1287</v>
      </c>
      <c r="M23" s="153">
        <v>173</v>
      </c>
      <c r="N23" s="153">
        <v>52</v>
      </c>
      <c r="O23" s="154">
        <v>322</v>
      </c>
      <c r="P23" s="155">
        <v>53133</v>
      </c>
      <c r="Q23" s="156">
        <v>2062.1328856073992</v>
      </c>
      <c r="R23" s="157">
        <v>2414.3309617</v>
      </c>
      <c r="S23" s="157">
        <v>2639.1033830599995</v>
      </c>
      <c r="T23" s="157">
        <v>7379.3762951499994</v>
      </c>
      <c r="U23" s="157">
        <v>4473.99401038</v>
      </c>
      <c r="V23" s="157">
        <v>6200.3960104899998</v>
      </c>
      <c r="W23" s="158">
        <v>25169.333546387399</v>
      </c>
      <c r="X23" s="156">
        <v>18985.732964020874</v>
      </c>
      <c r="Y23" s="157">
        <v>11573.951327125438</v>
      </c>
      <c r="Z23" s="157">
        <v>10153.366848514992</v>
      </c>
      <c r="AA23" s="157">
        <v>26135.980775203308</v>
      </c>
      <c r="AB23" s="157">
        <v>12678.107219150004</v>
      </c>
      <c r="AC23" s="157">
        <v>11396.93036</v>
      </c>
      <c r="AD23" s="157">
        <v>111.67235000000001</v>
      </c>
      <c r="AE23" s="158">
        <v>91035.741844014599</v>
      </c>
    </row>
    <row r="24" spans="1:54" x14ac:dyDescent="0.25">
      <c r="W24" s="28"/>
      <c r="X24" s="28"/>
      <c r="AE24" s="28"/>
      <c r="AF24" s="258" t="s">
        <v>120</v>
      </c>
      <c r="AG24" s="259"/>
      <c r="AH24" s="259"/>
      <c r="AI24" s="259"/>
      <c r="AJ24" s="259"/>
      <c r="AK24" s="259"/>
      <c r="AL24" s="259"/>
      <c r="AM24" s="259"/>
      <c r="AV24" s="159" t="s">
        <v>121</v>
      </c>
      <c r="AW24" s="159"/>
    </row>
    <row r="25" spans="1:54" x14ac:dyDescent="0.25">
      <c r="A25" s="160" t="s">
        <v>122</v>
      </c>
      <c r="W25" s="28"/>
      <c r="X25" s="28"/>
      <c r="AE25" s="28"/>
      <c r="AF25" s="259"/>
      <c r="AG25" s="259"/>
      <c r="AH25" s="259"/>
      <c r="AI25" s="259"/>
      <c r="AJ25" s="259"/>
      <c r="AK25" s="259"/>
      <c r="AL25" s="259"/>
      <c r="AM25" s="259"/>
      <c r="AV25" s="159" t="s">
        <v>123</v>
      </c>
      <c r="AW25" s="159"/>
    </row>
    <row r="26" spans="1:54" x14ac:dyDescent="0.25">
      <c r="A26" s="160" t="s">
        <v>140</v>
      </c>
      <c r="W26" s="28"/>
      <c r="X26" s="28"/>
      <c r="AE26" s="28"/>
      <c r="AF26" s="259"/>
      <c r="AG26" s="259"/>
      <c r="AH26" s="259"/>
      <c r="AI26" s="259"/>
      <c r="AJ26" s="259"/>
      <c r="AK26" s="259"/>
      <c r="AL26" s="259"/>
      <c r="AM26" s="259"/>
      <c r="AV26" s="161" t="s">
        <v>124</v>
      </c>
      <c r="AW26" s="162"/>
    </row>
    <row r="27" spans="1:54" x14ac:dyDescent="0.25">
      <c r="A27" s="173" t="s">
        <v>134</v>
      </c>
      <c r="W27" s="28"/>
      <c r="X27" s="28"/>
      <c r="AE27" s="28"/>
      <c r="AF27" s="260" t="s">
        <v>125</v>
      </c>
      <c r="AG27" s="261"/>
      <c r="AH27" s="261"/>
      <c r="AI27" s="261"/>
      <c r="AJ27" s="261"/>
      <c r="AK27" s="261"/>
      <c r="AL27" s="261"/>
      <c r="AM27" s="261"/>
      <c r="AV27" s="163" t="s">
        <v>126</v>
      </c>
      <c r="AW27" s="164"/>
    </row>
    <row r="28" spans="1:54" x14ac:dyDescent="0.25">
      <c r="A28" s="160" t="s">
        <v>135</v>
      </c>
      <c r="M28" s="55"/>
      <c r="U28" s="55"/>
      <c r="AB28" s="55"/>
      <c r="AF28" s="260" t="s">
        <v>127</v>
      </c>
      <c r="AG28" s="261"/>
      <c r="AH28" s="261"/>
      <c r="AI28" s="261"/>
      <c r="AJ28" s="261"/>
      <c r="AK28" s="261"/>
      <c r="AL28" s="261"/>
      <c r="AM28" s="261"/>
      <c r="AV28" s="165" t="s">
        <v>128</v>
      </c>
      <c r="AW28" s="166"/>
    </row>
    <row r="29" spans="1:54" x14ac:dyDescent="0.25">
      <c r="A29" s="174" t="s">
        <v>141</v>
      </c>
      <c r="B29" s="175"/>
      <c r="C29" s="175"/>
      <c r="D29" s="175"/>
      <c r="E29" s="175"/>
      <c r="U29" s="28"/>
      <c r="AB29" s="28"/>
      <c r="AV29" s="168" t="s">
        <v>129</v>
      </c>
      <c r="AW29" s="169"/>
    </row>
    <row r="30" spans="1:54" x14ac:dyDescent="0.25">
      <c r="A30" s="167"/>
      <c r="B30" s="167"/>
      <c r="M30" s="55"/>
      <c r="U30" s="55"/>
      <c r="AB30" s="55"/>
      <c r="AV30" s="170" t="s">
        <v>130</v>
      </c>
      <c r="AW30" s="171"/>
    </row>
    <row r="31" spans="1:54" x14ac:dyDescent="0.25">
      <c r="AV31" s="262" t="s">
        <v>131</v>
      </c>
      <c r="AW31" s="263"/>
      <c r="AX31" s="263"/>
      <c r="AY31" s="263"/>
      <c r="AZ31" s="263"/>
      <c r="BA31" s="263"/>
      <c r="BB31" s="263"/>
    </row>
    <row r="32" spans="1:54" x14ac:dyDescent="0.25">
      <c r="M32" s="55"/>
      <c r="U32" s="55"/>
      <c r="AB32" s="55"/>
      <c r="AV32" s="263"/>
      <c r="AW32" s="263"/>
      <c r="AX32" s="263"/>
      <c r="AY32" s="263"/>
      <c r="AZ32" s="263"/>
      <c r="BA32" s="263"/>
      <c r="BB32" s="263"/>
    </row>
    <row r="33" spans="12:54" x14ac:dyDescent="0.25">
      <c r="AV33" s="159" t="s">
        <v>132</v>
      </c>
      <c r="AW33" s="172"/>
      <c r="AX33" s="172"/>
      <c r="AY33" s="172"/>
      <c r="AZ33" s="172"/>
      <c r="BA33" s="172"/>
      <c r="BB33" s="172"/>
    </row>
    <row r="34" spans="12:54" x14ac:dyDescent="0.25">
      <c r="L34" s="55"/>
      <c r="T34" s="55"/>
      <c r="AA34" s="55"/>
      <c r="AV34" s="159" t="s">
        <v>133</v>
      </c>
      <c r="AW34" s="159"/>
    </row>
    <row r="35" spans="12:54" x14ac:dyDescent="0.25">
      <c r="AW35" s="159"/>
    </row>
  </sheetData>
  <mergeCells count="99">
    <mergeCell ref="AF24:AM26"/>
    <mergeCell ref="AF27:AM27"/>
    <mergeCell ref="AF28:AM28"/>
    <mergeCell ref="AV31:BB32"/>
    <mergeCell ref="AV19:AW19"/>
    <mergeCell ref="AV20:AW20"/>
    <mergeCell ref="AV21:AW21"/>
    <mergeCell ref="L22:M22"/>
    <mergeCell ref="T22:U22"/>
    <mergeCell ref="AA22:AB22"/>
    <mergeCell ref="AV22:AW22"/>
    <mergeCell ref="BA17:BA18"/>
    <mergeCell ref="AV18:AW18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Q17:AQ18"/>
    <mergeCell ref="AR17:AR18"/>
    <mergeCell ref="AS17:AS18"/>
    <mergeCell ref="AT17:AT18"/>
    <mergeCell ref="AU17:AU18"/>
    <mergeCell ref="AV17:AW17"/>
    <mergeCell ref="AK17:AK18"/>
    <mergeCell ref="AL17:AL18"/>
    <mergeCell ref="AM17:AM18"/>
    <mergeCell ref="AN17:AN18"/>
    <mergeCell ref="AO17:AO18"/>
    <mergeCell ref="AP17:AP18"/>
    <mergeCell ref="AJ17:AJ18"/>
    <mergeCell ref="Y17:Y18"/>
    <mergeCell ref="Z17:Z18"/>
    <mergeCell ref="AA17:AA18"/>
    <mergeCell ref="AB17:AB18"/>
    <mergeCell ref="AC17:AC18"/>
    <mergeCell ref="AD17:AD18"/>
    <mergeCell ref="AE17:AE18"/>
    <mergeCell ref="AF17:AF18"/>
    <mergeCell ref="AG17:AG18"/>
    <mergeCell ref="AH17:AH18"/>
    <mergeCell ref="AI17:AI18"/>
    <mergeCell ref="X17:X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L17:L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AV14:AW14"/>
    <mergeCell ref="AV15:AW15"/>
    <mergeCell ref="M16:N16"/>
    <mergeCell ref="U16:V16"/>
    <mergeCell ref="AB16:AC16"/>
    <mergeCell ref="AV16:AW16"/>
    <mergeCell ref="AV13:AW13"/>
    <mergeCell ref="AV8:AW8"/>
    <mergeCell ref="M9:N9"/>
    <mergeCell ref="U9:V9"/>
    <mergeCell ref="AB9:AC9"/>
    <mergeCell ref="AV9:AW9"/>
    <mergeCell ref="AV10:AW10"/>
    <mergeCell ref="M11:N11"/>
    <mergeCell ref="U11:V11"/>
    <mergeCell ref="AB11:AC11"/>
    <mergeCell ref="AV11:AW11"/>
    <mergeCell ref="AV12:AW12"/>
    <mergeCell ref="AV4:AW4"/>
    <mergeCell ref="AV5:AW5"/>
    <mergeCell ref="AV6:AW6"/>
    <mergeCell ref="M7:N7"/>
    <mergeCell ref="U7:V7"/>
    <mergeCell ref="AB7:AC7"/>
    <mergeCell ref="AV3:AW3"/>
    <mergeCell ref="B2:B3"/>
    <mergeCell ref="C2:C3"/>
    <mergeCell ref="I2:P2"/>
    <mergeCell ref="Q2:W2"/>
    <mergeCell ref="X2:A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Sector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Blosser</dc:creator>
  <cp:lastModifiedBy>Huey Dang</cp:lastModifiedBy>
  <dcterms:created xsi:type="dcterms:W3CDTF">2021-06-02T18:45:10Z</dcterms:created>
  <dcterms:modified xsi:type="dcterms:W3CDTF">2021-06-07T22:14:45Z</dcterms:modified>
</cp:coreProperties>
</file>