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M74" i="4" l="1"/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C11" i="1" l="1"/>
  <c r="AJ74" i="4"/>
  <c r="C12" i="1"/>
  <c r="I44" i="4"/>
  <c r="R32" i="4"/>
  <c r="I7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<sst xmlns="http://schemas.openxmlformats.org/spreadsheetml/2006/main" count="285" uniqueCount="146">
  <si>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</si>
  <si>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</si>
  <si>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</si>
  <si>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</si>
  <si>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</si>
  <si>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</si>
  <si>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</si>
  <si>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</si>
  <si>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</si>
  <si>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</si>
  <si>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</si>
  <si>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</si>
  <si>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</si>
  <si>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</si>
  <si>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</si>
  <si>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</si>
  <si>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</si>
  <si>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</si>
  <si>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</si>
  <si>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</si>
  <si>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</si>
  <si>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</si>
  <si>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</si>
  <si>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</si>
  <si>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</si>
  <si>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</si>
  <si>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</si>
  <si>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</si>
  <si>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</si>
  <si>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</si>
  <si>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</si>
  <si>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</si>
  <si>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</si>
  <si>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</si>
  <si>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</si>
  <si>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</si>
  <si>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</si>
  <si>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</si>
  <si>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</si>
  <si>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</si>
  <si>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</si>
  <si>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</si>
  <si>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</si>
  <si>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</si>
  <si>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</si>
  <si>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</si>
  <si>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</si>
  <si>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</si>
  <si>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</si>
  <si>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</si>
  <si>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</si>
  <si>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</si>
  <si>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</si>
  <si>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</si>
  <si>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</si>
  <si>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</si>
  <si>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</si>
  <si>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</si>
  <si>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</si>
  <si>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</si>
  <si>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</si>
  <si>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</si>
  <si>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</si>
  <si>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</si>
  <si>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</si>
  <si>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</si>
  <si>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</si>
  <si>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</si>
  <si>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</si>
  <si>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</si>
  <si>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</si>
  <si>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</si>
  <si>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</si>
  <si>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</si>
  <si>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</si>
  <si>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</si>
  <si>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</si>
  <si>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</si>
  <si>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</si>
  <si>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</si>
  <si>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</si>
  <si>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</si>
  <si>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</si>
  <si>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</si>
  <si>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</si>
  <si>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</si>
  <si>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</si>
  <si>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</si>
  <si>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</si>
  <si>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</si>
  <si>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</si>
  <si>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</si>
  <si>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</si>
  <si>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</si>
  <si>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</si>
  <si>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</si>
  <si>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</si>
  <si>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</si>
  <si>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</si>
  <si>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</si>
  <si>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</si>
  <si>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</si>
  <si>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</si>
  <si>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</si>
  <si>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</si>
  <si>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</si>
  <si>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</si>
  <si>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</si>
  <si>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</si>
  <si>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</si>
  <si>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</si>
  <si>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</si>
  <si>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</si>
  <si>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</si>
  <si>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</si>
  <si>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</si>
  <si>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</si>
  <si>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</si>
  <si>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</si>
  <si>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</si>
  <si>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</si>
  <si>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</si>
  <si>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</si>
  <si>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</si>
  <si>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</si>
  <si>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</si>
  <si>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</si>
  <si>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</si>
  <si>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</si>
  <si>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</si>
  <si>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</si>
  <si>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</si>
  <si>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</si>
  <si>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</si>
  <si>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</si>
  <si>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</si>
  <si>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</si>
  <si>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</si>
  <si>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</si>
  <si>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</si>
  <si>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</si>
  <si>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</si>
  <si>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West St</t>
  </si>
  <si>
    <t>40th St</t>
  </si>
  <si>
    <t>TR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</si>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</sst>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0" fillId="0" borderId="0" xfId="0"/>
    <xf numFmtId="14" fontId="0" fillId="0" borderId="0" xfId="0" applyNumberFormat="1"/>
    <xf numFmtId="18" fontId="0" fillId="0" borderId="0" xfId="0" applyNumberFormat="1"/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3132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3132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351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233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312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027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071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929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120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811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8214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398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890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5256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951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155134</xdr:rowOff>
    </xdr:from>
    <xdr:to>
      <xdr:col>15</xdr:col>
      <xdr:colOff>188607</xdr:colOff>
      <xdr:row>40</xdr:row>
      <xdr:rowOff>149666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98609"/>
          <a:ext cx="2998482" cy="3080632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AX22" sqref="AX22"/>
    </sheetView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50" t="s">
        <v>0</v>
      </c>
    </row>
    <row r="3" spans="2:44" x14ac:dyDescent="0.25">
      <c r="B3" t="s">
        <v>1</v>
      </c>
      <c r="I3" s="96">
        <f>'Raw Data'!B8</f>
        <v>42640</v>
      </c>
      <c r="J3" s="97"/>
      <c r="K3" s="97"/>
      <c r="L3" s="97"/>
      <c r="M3" s="97"/>
    </row>
    <row r="4" spans="2:44" x14ac:dyDescent="0.25">
      <c r="B4" t="s">
        <v>2</v>
      </c>
      <c r="I4" s="96" t="s">
        <v>3</v>
      </c>
      <c r="J4" s="97"/>
      <c r="K4" s="97"/>
      <c r="L4" s="97"/>
      <c r="M4" s="97"/>
    </row>
    <row r="5" spans="2:44" x14ac:dyDescent="0.25">
      <c r="B5" t="s">
        <v>4</v>
      </c>
      <c r="I5" s="96" t="str">
        <f>'Raw Data'!B4</f>
        <v>West St</v>
      </c>
      <c r="J5" s="97"/>
      <c r="K5" s="97"/>
      <c r="L5" s="97"/>
      <c r="M5" s="97"/>
    </row>
    <row r="6" spans="2:44" x14ac:dyDescent="0.25">
      <c r="B6" t="s">
        <v>5</v>
      </c>
      <c r="I6" s="96" t="str">
        <f>'Raw Data'!C4</f>
        <v>40th St</v>
      </c>
      <c r="J6" s="97"/>
      <c r="K6" s="97"/>
      <c r="L6" s="97"/>
      <c r="M6" s="97"/>
    </row>
    <row r="7" spans="2:44" x14ac:dyDescent="0.25">
      <c r="B7" t="s">
        <v>120</v>
      </c>
      <c r="I7" s="96" t="str">
        <f>'OLD Report Summary'!D7</f>
        <v>x</v>
      </c>
      <c r="J7" s="97"/>
      <c r="K7" s="97"/>
      <c r="L7" s="97"/>
      <c r="M7" s="97"/>
    </row>
    <row r="9" spans="2:44" ht="15.75" thickBot="1" x14ac:dyDescent="0.3"/>
    <row r="10" spans="2:44" ht="19.5" customHeight="1" x14ac:dyDescent="0.25">
      <c r="B10" s="82" t="s">
        <v>8</v>
      </c>
      <c r="C10" s="68"/>
      <c r="D10" s="68"/>
      <c r="E10" s="68"/>
      <c r="F10" s="68" t="s">
        <v>9</v>
      </c>
      <c r="G10" s="68"/>
      <c r="H10" s="85"/>
      <c r="I10" s="82" t="s">
        <v>137</v>
      </c>
      <c r="J10" s="68"/>
      <c r="K10" s="68"/>
      <c r="L10" s="68" t="s">
        <v>11</v>
      </c>
      <c r="M10" s="68"/>
      <c r="N10" s="68"/>
      <c r="O10" s="68" t="s">
        <v>12</v>
      </c>
      <c r="P10" s="68"/>
      <c r="Q10" s="71"/>
      <c r="R10" s="82" t="s">
        <v>138</v>
      </c>
      <c r="S10" s="68"/>
      <c r="T10" s="68"/>
      <c r="U10" s="68" t="s">
        <v>14</v>
      </c>
      <c r="V10" s="68"/>
      <c r="W10" s="68"/>
      <c r="X10" s="68" t="s">
        <v>15</v>
      </c>
      <c r="Y10" s="68"/>
      <c r="Z10" s="71"/>
      <c r="AA10" s="82" t="s">
        <v>139</v>
      </c>
      <c r="AB10" s="68"/>
      <c r="AC10" s="68"/>
      <c r="AD10" s="68" t="s">
        <v>17</v>
      </c>
      <c r="AE10" s="68"/>
      <c r="AF10" s="68"/>
      <c r="AG10" s="68" t="s">
        <v>18</v>
      </c>
      <c r="AH10" s="68"/>
      <c r="AI10" s="71"/>
      <c r="AJ10" s="83" t="s">
        <v>140</v>
      </c>
      <c r="AK10" s="68"/>
      <c r="AL10" s="68"/>
      <c r="AM10" s="68" t="s">
        <v>20</v>
      </c>
      <c r="AN10" s="68"/>
      <c r="AO10" s="68"/>
      <c r="AP10" s="68" t="s">
        <v>21</v>
      </c>
      <c r="AQ10" s="68"/>
      <c r="AR10" s="71"/>
    </row>
    <row r="11" spans="2:44" ht="19.5" customHeight="1" x14ac:dyDescent="0.25">
      <c r="B11" s="84" t="s">
        <v>23</v>
      </c>
      <c r="C11" s="79"/>
      <c r="D11" s="79"/>
      <c r="E11" s="79"/>
      <c r="F11" s="79">
        <f>SUM(I11:AR11)</f>
        <v>254</v>
      </c>
      <c r="G11" s="79"/>
      <c r="H11" s="80"/>
      <c r="I11" s="76">
        <f>SUM('Raw Data'!E123:E146)</f>
        <v>3</v>
      </c>
      <c r="J11" s="73"/>
      <c r="K11" s="73"/>
      <c r="L11" s="73">
        <f>SUM('Raw Data'!F123:F146)</f>
        <v>18</v>
      </c>
      <c r="M11" s="73"/>
      <c r="N11" s="73"/>
      <c r="O11" s="73">
        <f>SUM('Raw Data'!G123:G146)</f>
        <v>1</v>
      </c>
      <c r="P11" s="73"/>
      <c r="Q11" s="75"/>
      <c r="R11" s="76">
        <f>SUM('Raw Data'!B123:B146)</f>
        <v>2</v>
      </c>
      <c r="S11" s="73"/>
      <c r="T11" s="73"/>
      <c r="U11" s="73">
        <f>SUM('Raw Data'!C123:C146)</f>
        <v>51</v>
      </c>
      <c r="V11" s="73"/>
      <c r="W11" s="73"/>
      <c r="X11" s="73">
        <f>SUM('Raw Data'!D123:D146)</f>
        <v>3</v>
      </c>
      <c r="Y11" s="73"/>
      <c r="Z11" s="75"/>
      <c r="AA11" s="76">
        <f>SUM('Raw Data'!K123:K146)</f>
        <v>1</v>
      </c>
      <c r="AB11" s="73"/>
      <c r="AC11" s="73"/>
      <c r="AD11" s="73">
        <f>SUM('Raw Data'!L123:L146)</f>
        <v>65</v>
      </c>
      <c r="AE11" s="73"/>
      <c r="AF11" s="73"/>
      <c r="AG11" s="73">
        <f>SUM('Raw Data'!M123:M146)</f>
        <v>20</v>
      </c>
      <c r="AH11" s="73"/>
      <c r="AI11" s="75"/>
      <c r="AJ11" s="72">
        <f>SUM('Raw Data'!H123:H146)</f>
        <v>1</v>
      </c>
      <c r="AK11" s="73"/>
      <c r="AL11" s="73"/>
      <c r="AM11" s="73">
        <f>SUM('Raw Data'!I123:I146)</f>
        <v>84</v>
      </c>
      <c r="AN11" s="73"/>
      <c r="AO11" s="73"/>
      <c r="AP11" s="73">
        <f>SUM('Raw Data'!J123:J146)</f>
        <v>5</v>
      </c>
      <c r="AQ11" s="73"/>
      <c r="AR11" s="75"/>
    </row>
    <row r="12" spans="2:44" ht="19.5" customHeight="1" thickBot="1" x14ac:dyDescent="0.3">
      <c r="B12" s="61" t="s">
        <v>24</v>
      </c>
      <c r="C12" s="62"/>
      <c r="D12" s="62"/>
      <c r="E12" s="62"/>
      <c r="F12" s="62">
        <f>SUM(I12:AR12)</f>
        <v>3190</v>
      </c>
      <c r="G12" s="62"/>
      <c r="H12" s="81"/>
      <c r="I12" s="77">
        <f>SUM('Raw Data'!G42:G65)</f>
        <v>40</v>
      </c>
      <c r="J12" s="57"/>
      <c r="K12" s="57"/>
      <c r="L12" s="57">
        <f>SUM('Raw Data'!H42:H65)</f>
        <v>154</v>
      </c>
      <c r="M12" s="57"/>
      <c r="N12" s="57"/>
      <c r="O12" s="57">
        <f>SUM('Raw Data'!I42:I65)</f>
        <v>64</v>
      </c>
      <c r="P12" s="57"/>
      <c r="Q12" s="58"/>
      <c r="R12" s="77">
        <f>SUM('Raw Data'!B42:B65)</f>
        <v>195</v>
      </c>
      <c r="S12" s="57"/>
      <c r="T12" s="57"/>
      <c r="U12" s="57">
        <f>SUM('Raw Data'!C42:C65)</f>
        <v>375</v>
      </c>
      <c r="V12" s="57"/>
      <c r="W12" s="57"/>
      <c r="X12" s="57">
        <f>SUM('Raw Data'!D42:D65)</f>
        <v>76</v>
      </c>
      <c r="Y12" s="57"/>
      <c r="Z12" s="58"/>
      <c r="AA12" s="77">
        <f>SUM('Raw Data'!Q42:Q65)</f>
        <v>36</v>
      </c>
      <c r="AB12" s="57"/>
      <c r="AC12" s="57"/>
      <c r="AD12" s="57">
        <f>SUM('Raw Data'!R42:R65)</f>
        <v>764</v>
      </c>
      <c r="AE12" s="57"/>
      <c r="AF12" s="57"/>
      <c r="AG12" s="57">
        <f>SUM('Raw Data'!S42:S65)</f>
        <v>41</v>
      </c>
      <c r="AH12" s="57"/>
      <c r="AI12" s="58"/>
      <c r="AJ12" s="74">
        <f>SUM('Raw Data'!L42:L65)</f>
        <v>69</v>
      </c>
      <c r="AK12" s="57"/>
      <c r="AL12" s="57"/>
      <c r="AM12" s="57">
        <f>SUM('Raw Data'!M42:M65)</f>
        <v>1240</v>
      </c>
      <c r="AN12" s="57"/>
      <c r="AO12" s="57"/>
      <c r="AP12" s="57">
        <f>SUM('Raw Data'!N42:N65)</f>
        <v>136</v>
      </c>
      <c r="AQ12" s="57"/>
      <c r="AR12" s="58"/>
    </row>
    <row r="14" spans="2:44" x14ac:dyDescent="0.25">
      <c r="I14" s="22" t="s">
        <v>134</v>
      </c>
      <c r="J14" s="78">
        <v>35</v>
      </c>
      <c r="K14" s="78"/>
      <c r="L14" s="78"/>
    </row>
    <row r="15" spans="2:44" ht="15.75" thickBot="1" x14ac:dyDescent="0.3"/>
    <row r="16" spans="2:44" ht="20.25" customHeight="1" x14ac:dyDescent="0.25">
      <c r="C16" s="69" t="s">
        <v>22</v>
      </c>
      <c r="D16" s="70"/>
      <c r="E16" s="70"/>
      <c r="F16" s="67" t="s">
        <v>136</v>
      </c>
      <c r="G16" s="68"/>
      <c r="H16" s="68"/>
      <c r="I16" s="68" t="s">
        <v>91</v>
      </c>
      <c r="J16" s="68"/>
      <c r="K16" s="68"/>
      <c r="L16" s="68" t="s">
        <v>90</v>
      </c>
      <c r="M16" s="68"/>
      <c r="N16" s="68"/>
      <c r="O16" s="68" t="s">
        <v>93</v>
      </c>
      <c r="P16" s="68"/>
      <c r="Q16" s="68"/>
      <c r="R16" s="68" t="s">
        <v>92</v>
      </c>
      <c r="S16" s="68"/>
      <c r="T16" s="71"/>
    </row>
    <row r="17" spans="3:45" ht="18.75" customHeight="1" thickBot="1" x14ac:dyDescent="0.3">
      <c r="C17" s="61" t="s">
        <v>135</v>
      </c>
      <c r="D17" s="62"/>
      <c r="E17" s="62"/>
      <c r="F17" s="57">
        <f>SUM(I17:T17)</f>
        <v>262</v>
      </c>
      <c r="G17" s="57"/>
      <c r="H17" s="57"/>
      <c r="I17" s="57">
        <f>AH38</f>
        <v>156</v>
      </c>
      <c r="J17" s="57"/>
      <c r="K17" s="57"/>
      <c r="L17" s="57">
        <f>AH25</f>
        <v>50</v>
      </c>
      <c r="M17" s="57"/>
      <c r="N17" s="57"/>
      <c r="O17" s="57">
        <f>AB31</f>
        <v>18</v>
      </c>
      <c r="P17" s="57"/>
      <c r="Q17" s="57"/>
      <c r="R17" s="57">
        <f>AM31</f>
        <v>38</v>
      </c>
      <c r="S17" s="57"/>
      <c r="T17" s="58"/>
    </row>
    <row r="20" spans="3:45" ht="18.75" x14ac:dyDescent="0.3">
      <c r="C20" s="56" t="s">
        <v>127</v>
      </c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Z20" s="56" t="s">
        <v>129</v>
      </c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</row>
    <row r="21" spans="3:45" s="44" customFormat="1" ht="15.75" x14ac:dyDescent="0.25"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</row>
    <row r="23" spans="3:45" x14ac:dyDescent="0.25">
      <c r="AB23" s="6"/>
      <c r="AC23" s="6"/>
      <c r="AD23" s="6"/>
      <c r="AE23" s="6"/>
      <c r="AF23" s="6"/>
      <c r="AG23" s="8"/>
      <c r="AL23" s="6"/>
      <c r="AM23" s="5"/>
    </row>
    <row r="24" spans="3:45" x14ac:dyDescent="0.25">
      <c r="AB24" s="6"/>
      <c r="AC24" s="6"/>
      <c r="AD24" s="6"/>
      <c r="AE24" s="6"/>
      <c r="AF24" s="6"/>
      <c r="AG24" s="8"/>
      <c r="AL24" s="6"/>
      <c r="AM24" s="5"/>
    </row>
    <row r="25" spans="3:45" x14ac:dyDescent="0.25">
      <c r="AB25" s="6"/>
      <c r="AC25" s="6"/>
      <c r="AD25" s="6"/>
      <c r="AE25" s="6"/>
      <c r="AF25" s="6"/>
      <c r="AG25" s="8"/>
      <c r="AH25" s="63">
        <f>SUM('Raw Data'!B96:B119)</f>
        <v>50</v>
      </c>
      <c r="AI25" s="64"/>
      <c r="AJ25" s="64"/>
      <c r="AK25" s="64"/>
      <c r="AL25" s="65"/>
      <c r="AM25" s="5"/>
    </row>
    <row r="26" spans="3:45" x14ac:dyDescent="0.25">
      <c r="AB26" s="6"/>
      <c r="AC26" s="6"/>
      <c r="AD26" s="6"/>
      <c r="AE26" s="6"/>
      <c r="AF26" s="6"/>
      <c r="AG26" s="8"/>
      <c r="AH26" s="63"/>
      <c r="AI26" s="64"/>
      <c r="AJ26" s="64"/>
      <c r="AK26" s="64"/>
      <c r="AL26" s="65"/>
      <c r="AM26" s="5"/>
    </row>
    <row r="27" spans="3:45" x14ac:dyDescent="0.25">
      <c r="AB27" s="6"/>
      <c r="AC27" s="6"/>
      <c r="AD27" s="6"/>
      <c r="AE27" s="6"/>
      <c r="AF27" s="6"/>
      <c r="AG27" s="8"/>
      <c r="AL27" s="6"/>
      <c r="AM27" s="5"/>
    </row>
    <row r="28" spans="3:45" x14ac:dyDescent="0.25">
      <c r="AB28" s="6"/>
      <c r="AC28" s="6"/>
      <c r="AD28" s="6"/>
      <c r="AE28" s="6"/>
      <c r="AF28" s="6"/>
      <c r="AG28" s="8"/>
      <c r="AL28" s="6"/>
      <c r="AM28" s="5"/>
    </row>
    <row r="29" spans="3:45" ht="15.75" thickBot="1" x14ac:dyDescent="0.3">
      <c r="AB29" s="10"/>
      <c r="AC29" s="10"/>
      <c r="AD29" s="10"/>
      <c r="AE29" s="10"/>
      <c r="AF29" s="10"/>
      <c r="AG29" s="49"/>
      <c r="AL29" s="6"/>
      <c r="AM29" s="46"/>
      <c r="AN29" s="10"/>
      <c r="AO29" s="10"/>
      <c r="AP29" s="10"/>
      <c r="AQ29" s="10"/>
      <c r="AR29" s="10"/>
    </row>
    <row r="30" spans="3:45" ht="15.75" thickTop="1" x14ac:dyDescent="0.25"/>
    <row r="31" spans="3:45" x14ac:dyDescent="0.25">
      <c r="R31" s="43" t="s">
        <v>125</v>
      </c>
      <c r="AB31" s="64">
        <f>SUM('Raw Data'!E96:E119)</f>
        <v>18</v>
      </c>
      <c r="AC31" s="64"/>
      <c r="AD31" s="64"/>
      <c r="AE31" s="64"/>
      <c r="AF31" s="64"/>
      <c r="AG31" s="64"/>
      <c r="AM31" s="64">
        <f>SUM('Raw Data'!D96:D119)</f>
        <v>38</v>
      </c>
      <c r="AN31" s="64"/>
      <c r="AO31" s="64"/>
      <c r="AP31" s="64"/>
      <c r="AQ31" s="64"/>
      <c r="AR31" s="64"/>
    </row>
    <row r="32" spans="3:45" x14ac:dyDescent="0.25">
      <c r="R32" s="59" t="str">
        <f>I6</f>
        <v>40th St</v>
      </c>
      <c r="S32" s="60"/>
      <c r="T32" s="60"/>
      <c r="U32" s="60"/>
      <c r="V32" s="60"/>
      <c r="AB32" s="64"/>
      <c r="AC32" s="64"/>
      <c r="AD32" s="64"/>
      <c r="AE32" s="64"/>
      <c r="AF32" s="64"/>
      <c r="AG32" s="64"/>
      <c r="AM32" s="64"/>
      <c r="AN32" s="64"/>
      <c r="AO32" s="64"/>
      <c r="AP32" s="64"/>
      <c r="AQ32" s="64"/>
      <c r="AR32" s="64"/>
    </row>
    <row r="33" spans="3:45" x14ac:dyDescent="0.25">
      <c r="AB33" s="64"/>
      <c r="AC33" s="64"/>
      <c r="AD33" s="64"/>
      <c r="AE33" s="64"/>
      <c r="AF33" s="64"/>
      <c r="AG33" s="64"/>
      <c r="AM33" s="64"/>
      <c r="AN33" s="64"/>
      <c r="AO33" s="64"/>
      <c r="AP33" s="64"/>
      <c r="AQ33" s="64"/>
      <c r="AR33" s="64"/>
    </row>
    <row r="34" spans="3:45" ht="15.75" thickBot="1" x14ac:dyDescent="0.3">
      <c r="AB34" s="6"/>
      <c r="AC34" s="6"/>
      <c r="AD34" s="6"/>
      <c r="AE34" s="6"/>
      <c r="AF34" s="6"/>
      <c r="AG34" s="6"/>
      <c r="AM34" s="6"/>
      <c r="AN34" s="6"/>
      <c r="AO34" s="6"/>
      <c r="AP34" s="6"/>
      <c r="AQ34" s="6"/>
      <c r="AR34" s="6"/>
    </row>
    <row r="35" spans="3:45" ht="15.75" thickTop="1" x14ac:dyDescent="0.25">
      <c r="AB35" s="9"/>
      <c r="AC35" s="9"/>
      <c r="AD35" s="9"/>
      <c r="AE35" s="9"/>
      <c r="AF35" s="9"/>
      <c r="AG35" s="48"/>
      <c r="AL35" s="6"/>
      <c r="AM35" s="47"/>
      <c r="AN35" s="9"/>
      <c r="AO35" s="9"/>
      <c r="AP35" s="9"/>
      <c r="AQ35" s="9"/>
      <c r="AR35" s="9"/>
    </row>
    <row r="36" spans="3:45" x14ac:dyDescent="0.25">
      <c r="AB36" s="6"/>
      <c r="AC36" s="6"/>
      <c r="AD36" s="6"/>
      <c r="AE36" s="6"/>
      <c r="AF36" s="6"/>
      <c r="AG36" s="8"/>
      <c r="AL36" s="6"/>
      <c r="AM36" s="5"/>
      <c r="AN36" s="6"/>
      <c r="AO36" s="6"/>
      <c r="AP36" s="6"/>
      <c r="AQ36" s="6"/>
      <c r="AR36" s="6"/>
    </row>
    <row r="37" spans="3:45" x14ac:dyDescent="0.25">
      <c r="AB37" s="6"/>
      <c r="AC37" s="6"/>
      <c r="AD37" s="6"/>
      <c r="AE37" s="6"/>
      <c r="AF37" s="6"/>
      <c r="AG37" s="8"/>
      <c r="AL37" s="6"/>
      <c r="AM37" s="5"/>
      <c r="AN37" s="6"/>
      <c r="AO37" s="6"/>
      <c r="AP37" s="6"/>
      <c r="AQ37" s="6"/>
      <c r="AR37" s="6"/>
    </row>
    <row r="38" spans="3:45" x14ac:dyDescent="0.25">
      <c r="AB38" s="6"/>
      <c r="AC38" s="6"/>
      <c r="AD38" s="6"/>
      <c r="AE38" s="6"/>
      <c r="AF38" s="6"/>
      <c r="AG38" s="8"/>
      <c r="AH38" s="63">
        <f>SUM('Raw Data'!C96:C119)</f>
        <v>156</v>
      </c>
      <c r="AI38" s="64"/>
      <c r="AJ38" s="64"/>
      <c r="AK38" s="64"/>
      <c r="AL38" s="65"/>
      <c r="AM38" s="5"/>
      <c r="AN38" s="6"/>
      <c r="AO38" s="6"/>
      <c r="AP38" s="6"/>
      <c r="AQ38" s="6"/>
      <c r="AR38" s="6"/>
    </row>
    <row r="39" spans="3:45" x14ac:dyDescent="0.25">
      <c r="AB39" s="6"/>
      <c r="AC39" s="6"/>
      <c r="AD39" s="6"/>
      <c r="AE39" s="6"/>
      <c r="AF39" s="6"/>
      <c r="AG39" s="8"/>
      <c r="AH39" s="63"/>
      <c r="AI39" s="64"/>
      <c r="AJ39" s="64"/>
      <c r="AK39" s="64"/>
      <c r="AL39" s="65"/>
      <c r="AM39" s="5"/>
      <c r="AN39" s="6"/>
      <c r="AO39" s="6"/>
      <c r="AP39" s="6"/>
      <c r="AQ39" s="6"/>
      <c r="AR39" s="6"/>
    </row>
    <row r="40" spans="3:45" x14ac:dyDescent="0.25">
      <c r="AB40" s="6"/>
      <c r="AC40" s="6"/>
      <c r="AD40" s="6"/>
      <c r="AE40" s="6"/>
      <c r="AF40" s="6"/>
      <c r="AG40" s="8"/>
      <c r="AL40" s="6"/>
      <c r="AM40" s="5"/>
      <c r="AN40" s="6"/>
      <c r="AO40" s="6"/>
      <c r="AP40" s="6"/>
      <c r="AQ40" s="6"/>
      <c r="AR40" s="6"/>
    </row>
    <row r="41" spans="3:45" x14ac:dyDescent="0.25">
      <c r="AB41" s="6"/>
      <c r="AC41" s="6"/>
      <c r="AD41" s="6"/>
      <c r="AE41" s="6"/>
      <c r="AF41" s="6"/>
      <c r="AG41" s="8"/>
      <c r="AL41" s="6"/>
      <c r="AM41" s="5"/>
      <c r="AN41" s="6"/>
      <c r="AO41" s="6"/>
      <c r="AP41" s="6"/>
      <c r="AQ41" s="6"/>
      <c r="AR41" s="6"/>
    </row>
    <row r="43" spans="3:45" x14ac:dyDescent="0.25">
      <c r="I43" s="30" t="s">
        <v>124</v>
      </c>
      <c r="AJ43" s="23" t="s">
        <v>133</v>
      </c>
      <c r="AK43" s="66">
        <f>SUM(AH25,AM31,AH38,AB31)</f>
        <v>262</v>
      </c>
      <c r="AL43" s="66"/>
    </row>
    <row r="44" spans="3:45" x14ac:dyDescent="0.25">
      <c r="I44" s="59" t="str">
        <f>I5</f>
        <v>West St</v>
      </c>
      <c r="J44" s="60"/>
      <c r="K44" s="60"/>
      <c r="L44" s="60"/>
      <c r="M44" s="60"/>
      <c r="N44" s="60"/>
      <c r="O44" s="60"/>
      <c r="P44" s="60"/>
    </row>
    <row r="46" spans="3:45" ht="18.75" x14ac:dyDescent="0.3">
      <c r="C46" s="56" t="s">
        <v>128</v>
      </c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Z46" s="56" t="s">
        <v>130</v>
      </c>
      <c r="AA46" s="56"/>
      <c r="AB46" s="56"/>
      <c r="AC46" s="56"/>
      <c r="AD46" s="56"/>
      <c r="AE46" s="56"/>
      <c r="AF46" s="56"/>
      <c r="AG46" s="56"/>
      <c r="AH46" s="56"/>
      <c r="AI46" s="56"/>
      <c r="AJ46" s="56"/>
      <c r="AK46" s="56"/>
      <c r="AL46" s="56"/>
      <c r="AM46" s="56"/>
      <c r="AN46" s="56"/>
      <c r="AO46" s="56"/>
      <c r="AP46" s="56"/>
      <c r="AQ46" s="56"/>
      <c r="AR46" s="56"/>
      <c r="AS46" s="56"/>
    </row>
    <row r="54" spans="7:41" ht="15" customHeight="1" x14ac:dyDescent="0.25">
      <c r="J54" s="90">
        <f>'OLD Report Summary'!D11</f>
        <v>3</v>
      </c>
      <c r="K54" s="90"/>
      <c r="L54" s="90">
        <f>'OLD Report Summary'!E11</f>
        <v>18</v>
      </c>
      <c r="M54" s="90"/>
      <c r="N54" s="90">
        <f>'OLD Report Summary'!F11</f>
        <v>1</v>
      </c>
      <c r="O54" s="90"/>
      <c r="AG54" s="92">
        <f>'OLD Report Summary'!F12</f>
        <v>64</v>
      </c>
      <c r="AH54" s="92"/>
      <c r="AI54" s="92">
        <f>'OLD Report Summary'!E12</f>
        <v>154</v>
      </c>
      <c r="AJ54" s="92"/>
      <c r="AK54" s="92">
        <f>'OLD Report Summary'!D12</f>
        <v>40</v>
      </c>
      <c r="AL54" s="92"/>
    </row>
    <row r="55" spans="7:41" x14ac:dyDescent="0.25">
      <c r="J55" s="90"/>
      <c r="K55" s="90"/>
      <c r="L55" s="90"/>
      <c r="M55" s="90"/>
      <c r="N55" s="90"/>
      <c r="O55" s="90"/>
      <c r="AG55" s="92"/>
      <c r="AH55" s="92"/>
      <c r="AI55" s="92"/>
      <c r="AJ55" s="92"/>
      <c r="AK55" s="92"/>
      <c r="AL55" s="92"/>
    </row>
    <row r="57" spans="7:41" x14ac:dyDescent="0.25">
      <c r="G57" s="89">
        <f>'OLD Report Summary'!M11</f>
        <v>1</v>
      </c>
      <c r="H57" s="89"/>
      <c r="Q57" s="88">
        <f>'OLD Report Summary'!L11</f>
        <v>20</v>
      </c>
      <c r="R57" s="88"/>
      <c r="AD57" s="93">
        <f>'OLD Report Summary'!M12</f>
        <v>69</v>
      </c>
      <c r="AE57" s="93"/>
      <c r="AN57" s="94">
        <f>'OLD Report Summary'!L12</f>
        <v>41</v>
      </c>
      <c r="AO57" s="94"/>
    </row>
    <row r="58" spans="7:41" ht="15" customHeight="1" x14ac:dyDescent="0.25">
      <c r="G58" s="89"/>
      <c r="H58" s="89"/>
      <c r="Q58" s="88"/>
      <c r="R58" s="88"/>
      <c r="AD58" s="93"/>
      <c r="AE58" s="93"/>
      <c r="AN58" s="94"/>
      <c r="AO58" s="94"/>
    </row>
    <row r="59" spans="7:41" ht="15.75" customHeight="1" x14ac:dyDescent="0.25">
      <c r="G59" s="52"/>
      <c r="H59" s="52"/>
      <c r="Q59" s="51"/>
      <c r="R59" s="51"/>
      <c r="AD59" s="13"/>
      <c r="AE59" s="13"/>
      <c r="AN59" s="12"/>
      <c r="AO59" s="12"/>
    </row>
    <row r="60" spans="7:41" ht="15" customHeight="1" x14ac:dyDescent="0.25">
      <c r="G60" s="86">
        <f>'OLD Report Summary'!N11</f>
        <v>84</v>
      </c>
      <c r="H60" s="86"/>
      <c r="Q60" s="87">
        <f>'OLD Report Summary'!K11</f>
        <v>65</v>
      </c>
      <c r="R60" s="87"/>
      <c r="AD60" s="91">
        <f>'OLD Report Summary'!N12</f>
        <v>1240</v>
      </c>
      <c r="AE60" s="91"/>
      <c r="AN60" s="95">
        <f>'OLD Report Summary'!K12</f>
        <v>764</v>
      </c>
      <c r="AO60" s="95"/>
    </row>
    <row r="61" spans="7:41" x14ac:dyDescent="0.25">
      <c r="G61" s="86"/>
      <c r="H61" s="86"/>
      <c r="Q61" s="87"/>
      <c r="R61" s="87"/>
      <c r="AD61" s="91"/>
      <c r="AE61" s="91"/>
      <c r="AN61" s="95"/>
      <c r="AO61" s="95"/>
    </row>
    <row r="62" spans="7:41" x14ac:dyDescent="0.25">
      <c r="G62" s="89">
        <f>'OLD Report Summary'!O11</f>
        <v>5</v>
      </c>
      <c r="H62" s="89"/>
      <c r="Q62" s="88">
        <f>'OLD Report Summary'!J11</f>
        <v>1</v>
      </c>
      <c r="R62" s="88"/>
      <c r="AD62" s="93">
        <f>'OLD Report Summary'!O12</f>
        <v>136</v>
      </c>
      <c r="AE62" s="93"/>
      <c r="AN62" s="94">
        <f>'OLD Report Summary'!J12</f>
        <v>36</v>
      </c>
      <c r="AO62" s="94"/>
    </row>
    <row r="63" spans="7:41" x14ac:dyDescent="0.25">
      <c r="G63" s="89"/>
      <c r="H63" s="89"/>
      <c r="Q63" s="88"/>
      <c r="R63" s="88"/>
      <c r="AD63" s="93"/>
      <c r="AE63" s="93"/>
      <c r="AN63" s="94"/>
      <c r="AO63" s="94"/>
    </row>
    <row r="64" spans="7:41" ht="15" customHeight="1" x14ac:dyDescent="0.25">
      <c r="G64" s="11"/>
      <c r="H64" s="11"/>
      <c r="AD64" s="11"/>
      <c r="AE64" s="11"/>
    </row>
    <row r="66" spans="10:38" x14ac:dyDescent="0.25">
      <c r="J66" s="90">
        <f>'OLD Report Summary'!G11</f>
        <v>2</v>
      </c>
      <c r="K66" s="90"/>
      <c r="L66" s="90">
        <f>'OLD Report Summary'!H11</f>
        <v>51</v>
      </c>
      <c r="M66" s="90"/>
      <c r="N66" s="90">
        <f>'OLD Report Summary'!I11</f>
        <v>3</v>
      </c>
      <c r="O66" s="90"/>
      <c r="AG66" s="92">
        <f>'OLD Report Summary'!G12</f>
        <v>195</v>
      </c>
      <c r="AH66" s="92"/>
      <c r="AI66" s="92">
        <f>'OLD Report Summary'!H12</f>
        <v>375</v>
      </c>
      <c r="AJ66" s="92"/>
      <c r="AK66" s="92">
        <f>'OLD Report Summary'!I12</f>
        <v>76</v>
      </c>
      <c r="AL66" s="92"/>
    </row>
    <row r="67" spans="10:38" x14ac:dyDescent="0.25">
      <c r="J67" s="90"/>
      <c r="K67" s="90"/>
      <c r="L67" s="90"/>
      <c r="M67" s="90"/>
      <c r="N67" s="90"/>
      <c r="O67" s="90"/>
      <c r="AG67" s="92"/>
      <c r="AH67" s="92"/>
      <c r="AI67" s="92"/>
      <c r="AJ67" s="92"/>
      <c r="AK67" s="92"/>
      <c r="AL67" s="92"/>
    </row>
    <row r="73" spans="10:38" x14ac:dyDescent="0.25">
      <c r="L73" s="2"/>
      <c r="M73" s="2"/>
      <c r="N73" s="2"/>
    </row>
    <row r="74" spans="10:38" x14ac:dyDescent="0.25">
      <c r="L74" s="23" t="s">
        <v>131</v>
      </c>
      <c r="M74" s="2">
        <f>SUM(J54:O55,Q57:R63,J66:O67,G57:H63)</f>
        <v>254</v>
      </c>
      <c r="N74" s="2"/>
      <c r="AI74" s="23" t="s">
        <v>132</v>
      </c>
      <c r="AJ74" s="78">
        <f>SUM(AG54:AL55,AN57:AO63,AG66:AL67,AD57:AE63)</f>
        <v>3190</v>
      </c>
      <c r="AK74" s="78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W146"/>
    </sheetView>
  </sheetViews>
  <sheetFormatPr defaultRowHeight="15" x14ac:dyDescent="0.25"/>
  <sheetData>
    <row r="1" spans="1:16" x14ac:dyDescent="0.25">
      <c r="A1" s="53" t="s">
        <v>25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16" x14ac:dyDescent="0.25">
      <c r="A2" s="53" t="s">
        <v>26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4" spans="1:16" x14ac:dyDescent="0.25">
      <c r="A4" s="53" t="s">
        <v>27</v>
      </c>
      <c r="B4" s="53" t="s">
        <v>142</v>
      </c>
      <c r="C4" s="53" t="s">
        <v>143</v>
      </c>
      <c r="D4" s="53"/>
      <c r="E4" s="53"/>
      <c r="F4" s="53" t="s">
        <v>28</v>
      </c>
      <c r="G4" s="53"/>
      <c r="H4" s="53"/>
      <c r="I4" s="53"/>
      <c r="J4" s="53"/>
      <c r="K4" s="53"/>
      <c r="L4" s="53"/>
      <c r="M4" s="53"/>
      <c r="N4" s="53"/>
      <c r="O4" s="53"/>
      <c r="P4" s="53"/>
    </row>
    <row r="5" spans="1:16" x14ac:dyDescent="0.25">
      <c r="A5" s="53" t="s">
        <v>29</v>
      </c>
      <c r="B5" s="53" t="s">
        <v>122</v>
      </c>
      <c r="C5" s="53" t="s">
        <v>141</v>
      </c>
      <c r="D5" s="53"/>
      <c r="E5" s="53"/>
      <c r="F5" s="53"/>
      <c r="G5" s="53" t="s">
        <v>30</v>
      </c>
      <c r="H5" s="53" t="s">
        <v>31</v>
      </c>
      <c r="I5" s="53" t="s">
        <v>32</v>
      </c>
      <c r="J5" s="53" t="s">
        <v>33</v>
      </c>
      <c r="K5" s="53" t="s">
        <v>34</v>
      </c>
      <c r="L5" s="53" t="s">
        <v>35</v>
      </c>
      <c r="M5" s="53" t="s">
        <v>36</v>
      </c>
      <c r="N5" s="53" t="s">
        <v>37</v>
      </c>
      <c r="O5" s="53"/>
      <c r="P5" s="53"/>
    </row>
    <row r="6" spans="1:16" x14ac:dyDescent="0.25">
      <c r="A6" s="53" t="s">
        <v>38</v>
      </c>
      <c r="B6" s="53">
        <v>13873202</v>
      </c>
      <c r="C6" s="53"/>
      <c r="D6" s="53"/>
      <c r="E6" s="53"/>
      <c r="F6" s="53"/>
      <c r="G6" s="53"/>
      <c r="H6" s="53" t="s">
        <v>144</v>
      </c>
      <c r="I6" s="53" t="s">
        <v>145</v>
      </c>
      <c r="J6" s="53"/>
      <c r="K6" s="53"/>
      <c r="L6" s="53"/>
      <c r="M6" s="53"/>
      <c r="N6" s="53"/>
      <c r="O6" s="53"/>
      <c r="P6" s="53" t="s">
        <v>30</v>
      </c>
    </row>
    <row r="7" spans="1:16" x14ac:dyDescent="0.25">
      <c r="A7" s="53" t="s">
        <v>39</v>
      </c>
      <c r="B7" s="53"/>
      <c r="C7" s="53"/>
      <c r="D7" s="53"/>
      <c r="E7" s="53"/>
      <c r="F7" s="53" t="s">
        <v>40</v>
      </c>
      <c r="G7" s="53"/>
      <c r="H7" s="53"/>
      <c r="I7" s="53"/>
      <c r="J7" s="53"/>
      <c r="K7" s="53"/>
      <c r="L7" s="53"/>
      <c r="M7" s="53"/>
      <c r="N7" s="53"/>
      <c r="O7" s="53" t="s">
        <v>144</v>
      </c>
      <c r="P7" s="53" t="s">
        <v>41</v>
      </c>
    </row>
    <row r="8" spans="1:16" x14ac:dyDescent="0.25">
      <c r="A8" s="53" t="s">
        <v>1</v>
      </c>
      <c r="B8" s="54">
        <v>42640</v>
      </c>
      <c r="C8" s="53"/>
      <c r="D8" s="53"/>
      <c r="E8" s="53"/>
      <c r="F8" s="53" t="s">
        <v>42</v>
      </c>
      <c r="G8" s="53"/>
      <c r="H8" s="53"/>
      <c r="I8" s="53"/>
      <c r="J8" s="53"/>
      <c r="K8" s="53"/>
      <c r="L8" s="53"/>
      <c r="M8" s="53"/>
      <c r="N8" s="53"/>
      <c r="O8" s="53" t="s">
        <v>145</v>
      </c>
      <c r="P8" s="53" t="s">
        <v>43</v>
      </c>
    </row>
    <row r="9" spans="1:16" x14ac:dyDescent="0.25">
      <c r="A9" s="53" t="s">
        <v>44</v>
      </c>
      <c r="B9" s="53"/>
      <c r="C9" s="53"/>
      <c r="D9" s="53"/>
      <c r="E9" s="53"/>
      <c r="F9" s="53" t="s">
        <v>45</v>
      </c>
      <c r="G9" s="53"/>
      <c r="H9" s="53"/>
      <c r="I9" s="53"/>
      <c r="J9" s="53"/>
      <c r="K9" s="53"/>
      <c r="L9" s="53"/>
      <c r="M9" s="53"/>
      <c r="N9" s="53"/>
      <c r="O9" s="53"/>
      <c r="P9" s="53" t="s">
        <v>46</v>
      </c>
    </row>
    <row r="10" spans="1:16" x14ac:dyDescent="0.25">
      <c r="A10" s="53"/>
      <c r="B10" s="53"/>
      <c r="C10" s="53"/>
      <c r="D10" s="53"/>
      <c r="E10" s="53"/>
      <c r="F10" s="53" t="s">
        <v>47</v>
      </c>
      <c r="G10" s="53"/>
      <c r="H10" s="53"/>
      <c r="I10" s="53"/>
      <c r="J10" s="53"/>
      <c r="K10" s="53"/>
      <c r="L10" s="53"/>
      <c r="M10" s="53"/>
      <c r="N10" s="53"/>
      <c r="O10" s="53"/>
      <c r="P10" s="53" t="s">
        <v>48</v>
      </c>
    </row>
    <row r="11" spans="1:16" x14ac:dyDescent="0.25">
      <c r="A11" s="53" t="s">
        <v>49</v>
      </c>
      <c r="B11" s="55">
        <v>0.70833333333333337</v>
      </c>
      <c r="C11" s="53"/>
      <c r="D11" s="53"/>
      <c r="E11" s="53"/>
      <c r="F11" s="53" t="s">
        <v>50</v>
      </c>
      <c r="G11" s="53"/>
      <c r="H11" s="53"/>
      <c r="I11" s="53"/>
      <c r="J11" s="53"/>
      <c r="K11" s="53"/>
      <c r="L11" s="53"/>
      <c r="M11" s="53"/>
      <c r="N11" s="53"/>
      <c r="O11" s="53"/>
      <c r="P11" s="53" t="s">
        <v>51</v>
      </c>
    </row>
    <row r="12" spans="1:16" x14ac:dyDescent="0.25">
      <c r="A12" s="53" t="s">
        <v>52</v>
      </c>
      <c r="B12" s="55">
        <v>0.75</v>
      </c>
      <c r="C12" s="53"/>
      <c r="D12" s="53"/>
      <c r="E12" s="53"/>
      <c r="F12" s="53" t="s">
        <v>53</v>
      </c>
      <c r="G12" s="53" t="s">
        <v>145</v>
      </c>
      <c r="H12" s="53"/>
      <c r="I12" s="53"/>
      <c r="J12" s="53"/>
      <c r="K12" s="53"/>
      <c r="L12" s="53"/>
      <c r="M12" s="53"/>
      <c r="N12" s="53"/>
      <c r="O12" s="53"/>
      <c r="P12" s="53" t="s">
        <v>54</v>
      </c>
    </row>
    <row r="13" spans="1:16" x14ac:dyDescent="0.25">
      <c r="A13" s="53" t="s">
        <v>55</v>
      </c>
      <c r="B13" s="55">
        <v>0.71875</v>
      </c>
      <c r="C13" s="53"/>
      <c r="D13" s="53"/>
      <c r="E13" s="53"/>
      <c r="F13" s="53" t="s">
        <v>56</v>
      </c>
      <c r="G13" s="53" t="s">
        <v>144</v>
      </c>
      <c r="H13" s="53"/>
      <c r="I13" s="53"/>
      <c r="J13" s="53"/>
      <c r="K13" s="53"/>
      <c r="L13" s="53"/>
      <c r="M13" s="53"/>
      <c r="N13" s="53"/>
      <c r="O13" s="53"/>
      <c r="P13" s="53" t="s">
        <v>57</v>
      </c>
    </row>
    <row r="14" spans="1:16" x14ac:dyDescent="0.25">
      <c r="A14" s="53" t="s">
        <v>58</v>
      </c>
      <c r="B14" s="55">
        <v>0.72916666666666663</v>
      </c>
      <c r="C14" s="53"/>
      <c r="D14" s="53"/>
      <c r="E14" s="53"/>
      <c r="F14" s="53" t="s">
        <v>30</v>
      </c>
      <c r="G14" s="53"/>
      <c r="H14" s="53"/>
      <c r="I14" s="53"/>
      <c r="J14" s="53"/>
      <c r="K14" s="53"/>
      <c r="L14" s="53"/>
      <c r="M14" s="53" t="s">
        <v>145</v>
      </c>
      <c r="N14" s="53" t="s">
        <v>144</v>
      </c>
      <c r="O14" s="53"/>
      <c r="P14" s="53"/>
    </row>
    <row r="15" spans="1:16" x14ac:dyDescent="0.25">
      <c r="A15" s="53" t="s">
        <v>59</v>
      </c>
      <c r="B15" s="53">
        <v>0.93</v>
      </c>
      <c r="C15" s="53"/>
      <c r="D15" s="53"/>
      <c r="E15" s="53"/>
      <c r="F15" s="53"/>
      <c r="G15" s="53"/>
      <c r="H15" s="53" t="s">
        <v>60</v>
      </c>
      <c r="I15" s="53" t="s">
        <v>61</v>
      </c>
      <c r="J15" s="53" t="s">
        <v>62</v>
      </c>
      <c r="K15" s="53" t="s">
        <v>63</v>
      </c>
      <c r="L15" s="53" t="s">
        <v>64</v>
      </c>
      <c r="M15" s="53" t="s">
        <v>65</v>
      </c>
      <c r="N15" s="53" t="s">
        <v>66</v>
      </c>
      <c r="O15" s="53" t="s">
        <v>30</v>
      </c>
      <c r="P15" s="53"/>
    </row>
    <row r="17" spans="1:21" x14ac:dyDescent="0.25">
      <c r="A17" s="53" t="s">
        <v>67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</row>
    <row r="18" spans="1:21" x14ac:dyDescent="0.25">
      <c r="A18" s="53"/>
      <c r="B18" s="53" t="s">
        <v>68</v>
      </c>
      <c r="C18" s="53" t="s">
        <v>69</v>
      </c>
      <c r="D18" s="53" t="s">
        <v>70</v>
      </c>
      <c r="E18" s="53" t="s">
        <v>71</v>
      </c>
      <c r="F18" s="53" t="s">
        <v>72</v>
      </c>
      <c r="G18" s="53" t="s">
        <v>73</v>
      </c>
      <c r="H18" s="53" t="s">
        <v>74</v>
      </c>
      <c r="I18" s="53" t="s">
        <v>75</v>
      </c>
      <c r="J18" s="53" t="s">
        <v>76</v>
      </c>
      <c r="K18" s="53" t="s">
        <v>77</v>
      </c>
      <c r="L18" s="53" t="s">
        <v>78</v>
      </c>
      <c r="M18" s="53" t="s">
        <v>79</v>
      </c>
      <c r="N18" s="53" t="s">
        <v>80</v>
      </c>
      <c r="O18" s="53" t="s">
        <v>81</v>
      </c>
      <c r="P18" s="53" t="s">
        <v>82</v>
      </c>
      <c r="Q18" s="53" t="s">
        <v>83</v>
      </c>
      <c r="R18" s="53" t="s">
        <v>84</v>
      </c>
      <c r="S18" s="53" t="s">
        <v>85</v>
      </c>
      <c r="T18" s="53" t="s">
        <v>86</v>
      </c>
      <c r="U18" s="53" t="s">
        <v>87</v>
      </c>
    </row>
    <row r="19" spans="1:21" x14ac:dyDescent="0.25">
      <c r="A19" s="53"/>
      <c r="B19" s="53">
        <v>105</v>
      </c>
      <c r="C19" s="53">
        <v>222</v>
      </c>
      <c r="D19" s="53">
        <v>38</v>
      </c>
      <c r="E19" s="53">
        <v>23</v>
      </c>
      <c r="F19" s="53">
        <v>73</v>
      </c>
      <c r="G19" s="53">
        <v>35</v>
      </c>
      <c r="H19" s="53">
        <v>38</v>
      </c>
      <c r="I19" s="53">
        <v>650</v>
      </c>
      <c r="J19" s="53">
        <v>62</v>
      </c>
      <c r="K19" s="53">
        <v>29</v>
      </c>
      <c r="L19" s="53">
        <v>374</v>
      </c>
      <c r="M19" s="53">
        <v>20</v>
      </c>
      <c r="N19" s="53">
        <v>365</v>
      </c>
      <c r="O19" s="53">
        <v>131</v>
      </c>
      <c r="P19" s="53">
        <v>750</v>
      </c>
      <c r="Q19" s="53">
        <v>423</v>
      </c>
      <c r="R19" s="53">
        <v>280</v>
      </c>
      <c r="S19" s="53">
        <v>155</v>
      </c>
      <c r="T19" s="53">
        <v>720</v>
      </c>
      <c r="U19" s="53">
        <v>514</v>
      </c>
    </row>
    <row r="21" spans="1:21" x14ac:dyDescent="0.25">
      <c r="A21" s="53" t="s">
        <v>88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</row>
    <row r="22" spans="1:21" x14ac:dyDescent="0.25">
      <c r="A22" s="53"/>
      <c r="B22" s="53" t="s">
        <v>68</v>
      </c>
      <c r="C22" s="53" t="s">
        <v>69</v>
      </c>
      <c r="D22" s="53" t="s">
        <v>70</v>
      </c>
      <c r="E22" s="53" t="s">
        <v>71</v>
      </c>
      <c r="F22" s="53" t="s">
        <v>72</v>
      </c>
      <c r="G22" s="53" t="s">
        <v>73</v>
      </c>
      <c r="H22" s="53" t="s">
        <v>74</v>
      </c>
      <c r="I22" s="53" t="s">
        <v>75</v>
      </c>
      <c r="J22" s="53" t="s">
        <v>76</v>
      </c>
      <c r="K22" s="53" t="s">
        <v>77</v>
      </c>
      <c r="L22" s="53" t="s">
        <v>78</v>
      </c>
      <c r="M22" s="53" t="s">
        <v>79</v>
      </c>
      <c r="N22" s="53" t="s">
        <v>80</v>
      </c>
      <c r="O22" s="53" t="s">
        <v>81</v>
      </c>
      <c r="P22" s="53" t="s">
        <v>82</v>
      </c>
      <c r="Q22" s="53" t="s">
        <v>83</v>
      </c>
      <c r="R22" s="53" t="s">
        <v>84</v>
      </c>
      <c r="S22" s="53" t="s">
        <v>85</v>
      </c>
      <c r="T22" s="53" t="s">
        <v>86</v>
      </c>
      <c r="U22" s="53" t="s">
        <v>87</v>
      </c>
    </row>
    <row r="23" spans="1:21" x14ac:dyDescent="0.25">
      <c r="A23" s="53"/>
      <c r="B23" s="53">
        <v>1</v>
      </c>
      <c r="C23" s="53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5.8</v>
      </c>
      <c r="J23" s="53">
        <v>0</v>
      </c>
      <c r="K23" s="53">
        <v>0</v>
      </c>
      <c r="L23" s="53">
        <v>2.7</v>
      </c>
      <c r="M23" s="53">
        <v>5</v>
      </c>
      <c r="N23" s="53">
        <v>0.3</v>
      </c>
      <c r="O23" s="53">
        <v>0</v>
      </c>
      <c r="P23" s="53">
        <v>5.0999999999999996</v>
      </c>
      <c r="Q23" s="53">
        <v>2.6</v>
      </c>
      <c r="R23" s="53">
        <v>0.4</v>
      </c>
      <c r="S23" s="53">
        <v>0</v>
      </c>
      <c r="T23" s="53">
        <v>5.3</v>
      </c>
      <c r="U23" s="53">
        <v>2.1</v>
      </c>
    </row>
    <row r="25" spans="1:21" x14ac:dyDescent="0.25">
      <c r="A25" s="53" t="s">
        <v>89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</row>
    <row r="26" spans="1:21" x14ac:dyDescent="0.25">
      <c r="A26" s="53"/>
      <c r="B26" s="53" t="s">
        <v>90</v>
      </c>
      <c r="C26" s="53" t="s">
        <v>91</v>
      </c>
      <c r="D26" s="53" t="s">
        <v>92</v>
      </c>
      <c r="E26" s="53" t="s">
        <v>93</v>
      </c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</row>
    <row r="27" spans="1:21" x14ac:dyDescent="0.25">
      <c r="A27" s="53"/>
      <c r="B27" s="53">
        <v>36</v>
      </c>
      <c r="C27" s="53">
        <v>79</v>
      </c>
      <c r="D27" s="53">
        <v>25</v>
      </c>
      <c r="E27" s="53">
        <v>11</v>
      </c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</row>
    <row r="29" spans="1:21" x14ac:dyDescent="0.25">
      <c r="A29" s="53" t="s">
        <v>94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</row>
    <row r="30" spans="1:21" x14ac:dyDescent="0.25">
      <c r="A30" s="53"/>
      <c r="B30" s="53" t="s">
        <v>68</v>
      </c>
      <c r="C30" s="53" t="s">
        <v>69</v>
      </c>
      <c r="D30" s="53" t="s">
        <v>70</v>
      </c>
      <c r="E30" s="53" t="s">
        <v>71</v>
      </c>
      <c r="F30" s="53" t="s">
        <v>72</v>
      </c>
      <c r="G30" s="53" t="s">
        <v>73</v>
      </c>
      <c r="H30" s="53" t="s">
        <v>74</v>
      </c>
      <c r="I30" s="53" t="s">
        <v>75</v>
      </c>
      <c r="J30" s="53" t="s">
        <v>76</v>
      </c>
      <c r="K30" s="53" t="s">
        <v>77</v>
      </c>
      <c r="L30" s="53" t="s">
        <v>78</v>
      </c>
      <c r="M30" s="53" t="s">
        <v>79</v>
      </c>
      <c r="N30" s="53"/>
      <c r="O30" s="53"/>
      <c r="P30" s="53"/>
      <c r="Q30" s="53"/>
      <c r="R30" s="53"/>
      <c r="S30" s="53"/>
      <c r="T30" s="53"/>
      <c r="U30" s="53"/>
    </row>
    <row r="31" spans="1:21" x14ac:dyDescent="0.25">
      <c r="A31" s="53"/>
      <c r="B31" s="53">
        <v>1</v>
      </c>
      <c r="C31" s="53">
        <v>31</v>
      </c>
      <c r="D31" s="53">
        <v>3</v>
      </c>
      <c r="E31" s="53">
        <v>0</v>
      </c>
      <c r="F31" s="53">
        <v>15</v>
      </c>
      <c r="G31" s="53">
        <v>1</v>
      </c>
      <c r="H31" s="53">
        <v>0</v>
      </c>
      <c r="I31" s="53">
        <v>54</v>
      </c>
      <c r="J31" s="53">
        <v>2</v>
      </c>
      <c r="K31" s="53">
        <v>1</v>
      </c>
      <c r="L31" s="53">
        <v>45</v>
      </c>
      <c r="M31" s="53">
        <v>16</v>
      </c>
      <c r="N31" s="53"/>
      <c r="O31" s="53"/>
      <c r="P31" s="53"/>
      <c r="Q31" s="53"/>
      <c r="R31" s="53"/>
      <c r="S31" s="53"/>
      <c r="T31" s="53"/>
      <c r="U31" s="53"/>
    </row>
    <row r="33" spans="1:23" x14ac:dyDescent="0.25">
      <c r="A33" s="53" t="s">
        <v>95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</row>
    <row r="34" spans="1:23" x14ac:dyDescent="0.25">
      <c r="A34" s="53" t="s">
        <v>96</v>
      </c>
      <c r="B34" s="53" t="s">
        <v>68</v>
      </c>
      <c r="C34" s="53" t="s">
        <v>69</v>
      </c>
      <c r="D34" s="53" t="s">
        <v>70</v>
      </c>
      <c r="E34" s="53" t="s">
        <v>97</v>
      </c>
      <c r="F34" s="53" t="s">
        <v>98</v>
      </c>
      <c r="G34" s="53" t="s">
        <v>71</v>
      </c>
      <c r="H34" s="53" t="s">
        <v>72</v>
      </c>
      <c r="I34" s="53" t="s">
        <v>73</v>
      </c>
      <c r="J34" s="53" t="s">
        <v>99</v>
      </c>
      <c r="K34" s="53" t="s">
        <v>100</v>
      </c>
      <c r="L34" s="53" t="s">
        <v>74</v>
      </c>
      <c r="M34" s="53" t="s">
        <v>75</v>
      </c>
      <c r="N34" s="53" t="s">
        <v>76</v>
      </c>
      <c r="O34" s="53" t="s">
        <v>101</v>
      </c>
      <c r="P34" s="53" t="s">
        <v>102</v>
      </c>
      <c r="Q34" s="53" t="s">
        <v>77</v>
      </c>
      <c r="R34" s="53" t="s">
        <v>78</v>
      </c>
      <c r="S34" s="53" t="s">
        <v>79</v>
      </c>
      <c r="T34" s="53" t="s">
        <v>103</v>
      </c>
      <c r="U34" s="53" t="s">
        <v>104</v>
      </c>
      <c r="V34" s="53" t="s">
        <v>6</v>
      </c>
      <c r="W34" s="53"/>
    </row>
    <row r="35" spans="1:23" x14ac:dyDescent="0.25">
      <c r="A35" s="53" t="s">
        <v>105</v>
      </c>
      <c r="B35" s="53">
        <v>104</v>
      </c>
      <c r="C35" s="53">
        <v>256</v>
      </c>
      <c r="D35" s="53">
        <v>20</v>
      </c>
      <c r="E35" s="53">
        <v>0</v>
      </c>
      <c r="F35" s="53">
        <v>0</v>
      </c>
      <c r="G35" s="53">
        <v>8</v>
      </c>
      <c r="H35" s="53">
        <v>68</v>
      </c>
      <c r="I35" s="53">
        <v>40</v>
      </c>
      <c r="J35" s="53">
        <v>0</v>
      </c>
      <c r="K35" s="53">
        <v>0</v>
      </c>
      <c r="L35" s="53">
        <v>36</v>
      </c>
      <c r="M35" s="53">
        <v>732</v>
      </c>
      <c r="N35" s="53">
        <v>52</v>
      </c>
      <c r="O35" s="53">
        <v>0</v>
      </c>
      <c r="P35" s="53">
        <v>0</v>
      </c>
      <c r="Q35" s="53">
        <v>16</v>
      </c>
      <c r="R35" s="53">
        <v>436</v>
      </c>
      <c r="S35" s="53">
        <v>16</v>
      </c>
      <c r="T35" s="53">
        <v>8</v>
      </c>
      <c r="U35" s="53">
        <v>0</v>
      </c>
      <c r="V35" s="53">
        <v>1792</v>
      </c>
      <c r="W35" s="53"/>
    </row>
    <row r="36" spans="1:23" x14ac:dyDescent="0.25">
      <c r="A36" s="53" t="s">
        <v>106</v>
      </c>
      <c r="B36" s="53">
        <v>0</v>
      </c>
      <c r="C36" s="53">
        <v>0</v>
      </c>
      <c r="D36" s="53">
        <v>0</v>
      </c>
      <c r="E36" s="53"/>
      <c r="F36" s="53"/>
      <c r="G36" s="53">
        <v>0</v>
      </c>
      <c r="H36" s="53">
        <v>0</v>
      </c>
      <c r="I36" s="53">
        <v>0</v>
      </c>
      <c r="J36" s="53"/>
      <c r="K36" s="53"/>
      <c r="L36" s="53">
        <v>0</v>
      </c>
      <c r="M36" s="53">
        <v>24</v>
      </c>
      <c r="N36" s="53">
        <v>0</v>
      </c>
      <c r="O36" s="53"/>
      <c r="P36" s="53"/>
      <c r="Q36" s="53">
        <v>0</v>
      </c>
      <c r="R36" s="53">
        <v>8</v>
      </c>
      <c r="S36" s="53">
        <v>0</v>
      </c>
      <c r="T36" s="53"/>
      <c r="U36" s="53"/>
      <c r="V36" s="53">
        <v>32</v>
      </c>
      <c r="W36" s="53"/>
    </row>
    <row r="37" spans="1:23" x14ac:dyDescent="0.25">
      <c r="A37" s="53" t="s">
        <v>22</v>
      </c>
      <c r="B37" s="53"/>
      <c r="C37" s="53">
        <v>80</v>
      </c>
      <c r="D37" s="53"/>
      <c r="E37" s="53"/>
      <c r="F37" s="53"/>
      <c r="G37" s="53"/>
      <c r="H37" s="53">
        <v>56</v>
      </c>
      <c r="I37" s="53"/>
      <c r="J37" s="53"/>
      <c r="K37" s="53"/>
      <c r="L37" s="53"/>
      <c r="M37" s="53">
        <v>4</v>
      </c>
      <c r="N37" s="53"/>
      <c r="O37" s="53"/>
      <c r="P37" s="53"/>
      <c r="Q37" s="53"/>
      <c r="R37" s="53">
        <v>20</v>
      </c>
      <c r="S37" s="53"/>
      <c r="T37" s="53"/>
      <c r="U37" s="53"/>
      <c r="V37" s="53">
        <v>160</v>
      </c>
      <c r="W37" s="53"/>
    </row>
    <row r="38" spans="1:23" x14ac:dyDescent="0.25">
      <c r="A38" s="53" t="s">
        <v>23</v>
      </c>
      <c r="B38" s="53">
        <v>0</v>
      </c>
      <c r="C38" s="53">
        <v>9</v>
      </c>
      <c r="D38" s="53">
        <v>1</v>
      </c>
      <c r="E38" s="53"/>
      <c r="F38" s="53"/>
      <c r="G38" s="53">
        <v>0</v>
      </c>
      <c r="H38" s="53">
        <v>3</v>
      </c>
      <c r="I38" s="53">
        <v>1</v>
      </c>
      <c r="J38" s="53"/>
      <c r="K38" s="53"/>
      <c r="L38" s="53">
        <v>0</v>
      </c>
      <c r="M38" s="53">
        <v>19</v>
      </c>
      <c r="N38" s="53">
        <v>2</v>
      </c>
      <c r="O38" s="53"/>
      <c r="P38" s="53"/>
      <c r="Q38" s="53">
        <v>1</v>
      </c>
      <c r="R38" s="53">
        <v>7</v>
      </c>
      <c r="S38" s="53">
        <v>0</v>
      </c>
      <c r="T38" s="53"/>
      <c r="U38" s="53"/>
      <c r="V38" s="53">
        <v>43</v>
      </c>
      <c r="W38" s="53"/>
    </row>
    <row r="40" spans="1:23" x14ac:dyDescent="0.25">
      <c r="A40" s="53" t="s">
        <v>107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</row>
    <row r="41" spans="1:23" x14ac:dyDescent="0.25">
      <c r="A41" s="53" t="s">
        <v>108</v>
      </c>
      <c r="B41" s="53" t="s">
        <v>13</v>
      </c>
      <c r="C41" s="53" t="s">
        <v>14</v>
      </c>
      <c r="D41" s="53" t="s">
        <v>15</v>
      </c>
      <c r="E41" s="53" t="s">
        <v>109</v>
      </c>
      <c r="F41" s="53" t="s">
        <v>110</v>
      </c>
      <c r="G41" s="53" t="s">
        <v>10</v>
      </c>
      <c r="H41" s="53" t="s">
        <v>11</v>
      </c>
      <c r="I41" s="53" t="s">
        <v>12</v>
      </c>
      <c r="J41" s="53" t="s">
        <v>111</v>
      </c>
      <c r="K41" s="53" t="s">
        <v>112</v>
      </c>
      <c r="L41" s="53" t="s">
        <v>19</v>
      </c>
      <c r="M41" s="53" t="s">
        <v>20</v>
      </c>
      <c r="N41" s="53" t="s">
        <v>21</v>
      </c>
      <c r="O41" s="53" t="s">
        <v>113</v>
      </c>
      <c r="P41" s="53" t="s">
        <v>114</v>
      </c>
      <c r="Q41" s="53" t="s">
        <v>16</v>
      </c>
      <c r="R41" s="53" t="s">
        <v>17</v>
      </c>
      <c r="S41" s="53" t="s">
        <v>18</v>
      </c>
      <c r="T41" s="53" t="s">
        <v>115</v>
      </c>
      <c r="U41" s="53" t="s">
        <v>116</v>
      </c>
      <c r="V41" s="53" t="s">
        <v>6</v>
      </c>
      <c r="W41" s="53" t="s">
        <v>7</v>
      </c>
    </row>
    <row r="42" spans="1:23" x14ac:dyDescent="0.25">
      <c r="A42" s="55">
        <v>0.66666666666666663</v>
      </c>
      <c r="B42" s="53">
        <v>1</v>
      </c>
      <c r="C42" s="53">
        <v>10</v>
      </c>
      <c r="D42" s="53">
        <v>5</v>
      </c>
      <c r="E42" s="53">
        <v>0</v>
      </c>
      <c r="F42" s="53">
        <v>0</v>
      </c>
      <c r="G42" s="53">
        <v>2</v>
      </c>
      <c r="H42" s="53">
        <v>6</v>
      </c>
      <c r="I42" s="53">
        <v>2</v>
      </c>
      <c r="J42" s="53">
        <v>0</v>
      </c>
      <c r="K42" s="53">
        <v>0</v>
      </c>
      <c r="L42" s="53">
        <v>4</v>
      </c>
      <c r="M42" s="53">
        <v>58</v>
      </c>
      <c r="N42" s="53">
        <v>4</v>
      </c>
      <c r="O42" s="53">
        <v>0</v>
      </c>
      <c r="P42" s="53">
        <v>0</v>
      </c>
      <c r="Q42" s="53">
        <v>3</v>
      </c>
      <c r="R42" s="53">
        <v>37</v>
      </c>
      <c r="S42" s="53">
        <v>0</v>
      </c>
      <c r="T42" s="53">
        <v>0</v>
      </c>
      <c r="U42" s="53">
        <v>0</v>
      </c>
      <c r="V42" s="53">
        <v>132</v>
      </c>
      <c r="W42" s="53"/>
    </row>
    <row r="43" spans="1:23" x14ac:dyDescent="0.25">
      <c r="A43" s="55">
        <v>0.67013888888888884</v>
      </c>
      <c r="B43" s="53">
        <v>6</v>
      </c>
      <c r="C43" s="53">
        <v>10</v>
      </c>
      <c r="D43" s="53">
        <v>4</v>
      </c>
      <c r="E43" s="53">
        <v>0</v>
      </c>
      <c r="F43" s="53">
        <v>0</v>
      </c>
      <c r="G43" s="53">
        <v>2</v>
      </c>
      <c r="H43" s="53">
        <v>10</v>
      </c>
      <c r="I43" s="53">
        <v>7</v>
      </c>
      <c r="J43" s="53">
        <v>0</v>
      </c>
      <c r="K43" s="53">
        <v>0</v>
      </c>
      <c r="L43" s="53">
        <v>2</v>
      </c>
      <c r="M43" s="53">
        <v>48</v>
      </c>
      <c r="N43" s="53">
        <v>4</v>
      </c>
      <c r="O43" s="53">
        <v>0</v>
      </c>
      <c r="P43" s="53">
        <v>0</v>
      </c>
      <c r="Q43" s="53">
        <v>1</v>
      </c>
      <c r="R43" s="53">
        <v>39</v>
      </c>
      <c r="S43" s="53">
        <v>1</v>
      </c>
      <c r="T43" s="53">
        <v>0</v>
      </c>
      <c r="U43" s="53">
        <v>0</v>
      </c>
      <c r="V43" s="53">
        <v>134</v>
      </c>
      <c r="W43" s="53"/>
    </row>
    <row r="44" spans="1:23" x14ac:dyDescent="0.25">
      <c r="A44" s="55">
        <v>0.67361111111111116</v>
      </c>
      <c r="B44" s="53">
        <v>7</v>
      </c>
      <c r="C44" s="53">
        <v>16</v>
      </c>
      <c r="D44" s="53">
        <v>1</v>
      </c>
      <c r="E44" s="53">
        <v>0</v>
      </c>
      <c r="F44" s="53">
        <v>0</v>
      </c>
      <c r="G44" s="53">
        <v>1</v>
      </c>
      <c r="H44" s="53">
        <v>8</v>
      </c>
      <c r="I44" s="53">
        <v>2</v>
      </c>
      <c r="J44" s="53">
        <v>0</v>
      </c>
      <c r="K44" s="53">
        <v>0</v>
      </c>
      <c r="L44" s="53">
        <v>5</v>
      </c>
      <c r="M44" s="53">
        <v>44</v>
      </c>
      <c r="N44" s="53">
        <v>5</v>
      </c>
      <c r="O44" s="53">
        <v>0</v>
      </c>
      <c r="P44" s="53">
        <v>0</v>
      </c>
      <c r="Q44" s="53">
        <v>1</v>
      </c>
      <c r="R44" s="53">
        <v>40</v>
      </c>
      <c r="S44" s="53">
        <v>1</v>
      </c>
      <c r="T44" s="53">
        <v>0</v>
      </c>
      <c r="U44" s="53">
        <v>0</v>
      </c>
      <c r="V44" s="53">
        <v>131</v>
      </c>
      <c r="W44" s="53"/>
    </row>
    <row r="45" spans="1:23" x14ac:dyDescent="0.25">
      <c r="A45" s="55">
        <v>0.67708333333333337</v>
      </c>
      <c r="B45" s="53">
        <v>10</v>
      </c>
      <c r="C45" s="53">
        <v>11</v>
      </c>
      <c r="D45" s="53">
        <v>4</v>
      </c>
      <c r="E45" s="53">
        <v>0</v>
      </c>
      <c r="F45" s="53">
        <v>0</v>
      </c>
      <c r="G45" s="53">
        <v>1</v>
      </c>
      <c r="H45" s="53">
        <v>6</v>
      </c>
      <c r="I45" s="53">
        <v>3</v>
      </c>
      <c r="J45" s="53">
        <v>0</v>
      </c>
      <c r="K45" s="53">
        <v>0</v>
      </c>
      <c r="L45" s="53">
        <v>2</v>
      </c>
      <c r="M45" s="53">
        <v>47</v>
      </c>
      <c r="N45" s="53">
        <v>9</v>
      </c>
      <c r="O45" s="53">
        <v>1</v>
      </c>
      <c r="P45" s="53">
        <v>0</v>
      </c>
      <c r="Q45" s="53">
        <v>1</v>
      </c>
      <c r="R45" s="53">
        <v>31</v>
      </c>
      <c r="S45" s="53">
        <v>2</v>
      </c>
      <c r="T45" s="53">
        <v>0</v>
      </c>
      <c r="U45" s="53">
        <v>0</v>
      </c>
      <c r="V45" s="53">
        <v>128</v>
      </c>
      <c r="W45" s="53"/>
    </row>
    <row r="46" spans="1:23" x14ac:dyDescent="0.25">
      <c r="A46" s="55">
        <v>0.68055555555555547</v>
      </c>
      <c r="B46" s="53">
        <v>8</v>
      </c>
      <c r="C46" s="53">
        <v>20</v>
      </c>
      <c r="D46" s="53">
        <v>1</v>
      </c>
      <c r="E46" s="53">
        <v>0</v>
      </c>
      <c r="F46" s="53">
        <v>0</v>
      </c>
      <c r="G46" s="53">
        <v>2</v>
      </c>
      <c r="H46" s="53">
        <v>13</v>
      </c>
      <c r="I46" s="53">
        <v>5</v>
      </c>
      <c r="J46" s="53">
        <v>0</v>
      </c>
      <c r="K46" s="53">
        <v>0</v>
      </c>
      <c r="L46" s="53">
        <v>3</v>
      </c>
      <c r="M46" s="53">
        <v>46</v>
      </c>
      <c r="N46" s="53">
        <v>9</v>
      </c>
      <c r="O46" s="53">
        <v>0</v>
      </c>
      <c r="P46" s="53">
        <v>0</v>
      </c>
      <c r="Q46" s="53">
        <v>1</v>
      </c>
      <c r="R46" s="53">
        <v>34</v>
      </c>
      <c r="S46" s="53">
        <v>3</v>
      </c>
      <c r="T46" s="53">
        <v>0</v>
      </c>
      <c r="U46" s="53">
        <v>0</v>
      </c>
      <c r="V46" s="53">
        <v>145</v>
      </c>
      <c r="W46" s="53"/>
    </row>
    <row r="47" spans="1:23" x14ac:dyDescent="0.25">
      <c r="A47" s="55">
        <v>0.68402777777777779</v>
      </c>
      <c r="B47" s="53">
        <v>9</v>
      </c>
      <c r="C47" s="53">
        <v>10</v>
      </c>
      <c r="D47" s="53">
        <v>3</v>
      </c>
      <c r="E47" s="53">
        <v>0</v>
      </c>
      <c r="F47" s="53">
        <v>0</v>
      </c>
      <c r="G47" s="53">
        <v>1</v>
      </c>
      <c r="H47" s="53">
        <v>3</v>
      </c>
      <c r="I47" s="53">
        <v>3</v>
      </c>
      <c r="J47" s="53">
        <v>0</v>
      </c>
      <c r="K47" s="53">
        <v>0</v>
      </c>
      <c r="L47" s="53">
        <v>2</v>
      </c>
      <c r="M47" s="53">
        <v>57</v>
      </c>
      <c r="N47" s="53">
        <v>5</v>
      </c>
      <c r="O47" s="53">
        <v>0</v>
      </c>
      <c r="P47" s="53">
        <v>0</v>
      </c>
      <c r="Q47" s="53">
        <v>1</v>
      </c>
      <c r="R47" s="53">
        <v>33</v>
      </c>
      <c r="S47" s="53">
        <v>2</v>
      </c>
      <c r="T47" s="53">
        <v>1</v>
      </c>
      <c r="U47" s="53">
        <v>0</v>
      </c>
      <c r="V47" s="53">
        <v>130</v>
      </c>
      <c r="W47" s="53"/>
    </row>
    <row r="48" spans="1:23" x14ac:dyDescent="0.25">
      <c r="A48" s="55">
        <v>0.6875</v>
      </c>
      <c r="B48" s="53">
        <v>10</v>
      </c>
      <c r="C48" s="53">
        <v>14</v>
      </c>
      <c r="D48" s="53">
        <v>4</v>
      </c>
      <c r="E48" s="53">
        <v>0</v>
      </c>
      <c r="F48" s="53">
        <v>0</v>
      </c>
      <c r="G48" s="53">
        <v>1</v>
      </c>
      <c r="H48" s="53">
        <v>7</v>
      </c>
      <c r="I48" s="53">
        <v>2</v>
      </c>
      <c r="J48" s="53">
        <v>0</v>
      </c>
      <c r="K48" s="53">
        <v>0</v>
      </c>
      <c r="L48" s="53">
        <v>0</v>
      </c>
      <c r="M48" s="53">
        <v>37</v>
      </c>
      <c r="N48" s="53">
        <v>6</v>
      </c>
      <c r="O48" s="53">
        <v>0</v>
      </c>
      <c r="P48" s="53">
        <v>0</v>
      </c>
      <c r="Q48" s="53">
        <v>0</v>
      </c>
      <c r="R48" s="53">
        <v>27</v>
      </c>
      <c r="S48" s="53">
        <v>2</v>
      </c>
      <c r="T48" s="53">
        <v>0</v>
      </c>
      <c r="U48" s="53">
        <v>0</v>
      </c>
      <c r="V48" s="53">
        <v>110</v>
      </c>
      <c r="W48" s="53"/>
    </row>
    <row r="49" spans="1:23" x14ac:dyDescent="0.25">
      <c r="A49" s="55">
        <v>0.69097222222222221</v>
      </c>
      <c r="B49" s="53">
        <v>8</v>
      </c>
      <c r="C49" s="53">
        <v>17</v>
      </c>
      <c r="D49" s="53">
        <v>4</v>
      </c>
      <c r="E49" s="53">
        <v>0</v>
      </c>
      <c r="F49" s="53">
        <v>0</v>
      </c>
      <c r="G49" s="53">
        <v>2</v>
      </c>
      <c r="H49" s="53">
        <v>4</v>
      </c>
      <c r="I49" s="53">
        <v>1</v>
      </c>
      <c r="J49" s="53">
        <v>0</v>
      </c>
      <c r="K49" s="53">
        <v>0</v>
      </c>
      <c r="L49" s="53">
        <v>4</v>
      </c>
      <c r="M49" s="53">
        <v>44</v>
      </c>
      <c r="N49" s="53">
        <v>6</v>
      </c>
      <c r="O49" s="53">
        <v>0</v>
      </c>
      <c r="P49" s="53">
        <v>0</v>
      </c>
      <c r="Q49" s="53">
        <v>2</v>
      </c>
      <c r="R49" s="53">
        <v>29</v>
      </c>
      <c r="S49" s="53">
        <v>1</v>
      </c>
      <c r="T49" s="53">
        <v>0</v>
      </c>
      <c r="U49" s="53">
        <v>0</v>
      </c>
      <c r="V49" s="53">
        <v>122</v>
      </c>
      <c r="W49" s="53"/>
    </row>
    <row r="50" spans="1:23" x14ac:dyDescent="0.25">
      <c r="A50" s="55">
        <v>0.69444444444444453</v>
      </c>
      <c r="B50" s="53">
        <v>10</v>
      </c>
      <c r="C50" s="53">
        <v>3</v>
      </c>
      <c r="D50" s="53">
        <v>3</v>
      </c>
      <c r="E50" s="53">
        <v>0</v>
      </c>
      <c r="F50" s="53">
        <v>0</v>
      </c>
      <c r="G50" s="53">
        <v>2</v>
      </c>
      <c r="H50" s="53">
        <v>7</v>
      </c>
      <c r="I50" s="53">
        <v>0</v>
      </c>
      <c r="J50" s="53">
        <v>0</v>
      </c>
      <c r="K50" s="53">
        <v>0</v>
      </c>
      <c r="L50" s="53">
        <v>4</v>
      </c>
      <c r="M50" s="53">
        <v>66</v>
      </c>
      <c r="N50" s="53">
        <v>10</v>
      </c>
      <c r="O50" s="53">
        <v>0</v>
      </c>
      <c r="P50" s="53">
        <v>0</v>
      </c>
      <c r="Q50" s="53">
        <v>1</v>
      </c>
      <c r="R50" s="53">
        <v>34</v>
      </c>
      <c r="S50" s="53">
        <v>1</v>
      </c>
      <c r="T50" s="53">
        <v>0</v>
      </c>
      <c r="U50" s="53">
        <v>0</v>
      </c>
      <c r="V50" s="53">
        <v>141</v>
      </c>
      <c r="W50" s="53"/>
    </row>
    <row r="51" spans="1:23" x14ac:dyDescent="0.25">
      <c r="A51" s="55">
        <v>0.69791666666666663</v>
      </c>
      <c r="B51" s="53">
        <v>4</v>
      </c>
      <c r="C51" s="53">
        <v>12</v>
      </c>
      <c r="D51" s="53">
        <v>4</v>
      </c>
      <c r="E51" s="53">
        <v>0</v>
      </c>
      <c r="F51" s="53">
        <v>0</v>
      </c>
      <c r="G51" s="53">
        <v>1</v>
      </c>
      <c r="H51" s="53">
        <v>2</v>
      </c>
      <c r="I51" s="53">
        <v>1</v>
      </c>
      <c r="J51" s="53">
        <v>0</v>
      </c>
      <c r="K51" s="53">
        <v>0</v>
      </c>
      <c r="L51" s="53">
        <v>3</v>
      </c>
      <c r="M51" s="53">
        <v>41</v>
      </c>
      <c r="N51" s="53">
        <v>4</v>
      </c>
      <c r="O51" s="53">
        <v>0</v>
      </c>
      <c r="P51" s="53">
        <v>0</v>
      </c>
      <c r="Q51" s="53">
        <v>2</v>
      </c>
      <c r="R51" s="53">
        <v>29</v>
      </c>
      <c r="S51" s="53">
        <v>4</v>
      </c>
      <c r="T51" s="53">
        <v>1</v>
      </c>
      <c r="U51" s="53">
        <v>0</v>
      </c>
      <c r="V51" s="53">
        <v>108</v>
      </c>
      <c r="W51" s="53"/>
    </row>
    <row r="52" spans="1:23" x14ac:dyDescent="0.25">
      <c r="A52" s="55">
        <v>0.70138888888888884</v>
      </c>
      <c r="B52" s="53">
        <v>8</v>
      </c>
      <c r="C52" s="53">
        <v>17</v>
      </c>
      <c r="D52" s="53">
        <v>3</v>
      </c>
      <c r="E52" s="53">
        <v>0</v>
      </c>
      <c r="F52" s="53">
        <v>0</v>
      </c>
      <c r="G52" s="53">
        <v>1</v>
      </c>
      <c r="H52" s="53">
        <v>8</v>
      </c>
      <c r="I52" s="53">
        <v>3</v>
      </c>
      <c r="J52" s="53">
        <v>0</v>
      </c>
      <c r="K52" s="53">
        <v>0</v>
      </c>
      <c r="L52" s="53">
        <v>0</v>
      </c>
      <c r="M52" s="53">
        <v>63</v>
      </c>
      <c r="N52" s="53">
        <v>7</v>
      </c>
      <c r="O52" s="53">
        <v>0</v>
      </c>
      <c r="P52" s="53">
        <v>0</v>
      </c>
      <c r="Q52" s="53">
        <v>1</v>
      </c>
      <c r="R52" s="53">
        <v>24</v>
      </c>
      <c r="S52" s="53">
        <v>2</v>
      </c>
      <c r="T52" s="53">
        <v>0</v>
      </c>
      <c r="U52" s="53">
        <v>0</v>
      </c>
      <c r="V52" s="53">
        <v>137</v>
      </c>
      <c r="W52" s="53"/>
    </row>
    <row r="53" spans="1:23" x14ac:dyDescent="0.25">
      <c r="A53" s="55">
        <v>0.70486111111111116</v>
      </c>
      <c r="B53" s="53">
        <v>9</v>
      </c>
      <c r="C53" s="53">
        <v>13</v>
      </c>
      <c r="D53" s="53">
        <v>2</v>
      </c>
      <c r="E53" s="53">
        <v>0</v>
      </c>
      <c r="F53" s="53">
        <v>0</v>
      </c>
      <c r="G53" s="53">
        <v>1</v>
      </c>
      <c r="H53" s="53">
        <v>7</v>
      </c>
      <c r="I53" s="53">
        <v>0</v>
      </c>
      <c r="J53" s="53">
        <v>0</v>
      </c>
      <c r="K53" s="53">
        <v>0</v>
      </c>
      <c r="L53" s="53">
        <v>2</v>
      </c>
      <c r="M53" s="53">
        <v>39</v>
      </c>
      <c r="N53" s="53">
        <v>5</v>
      </c>
      <c r="O53" s="53">
        <v>0</v>
      </c>
      <c r="P53" s="53">
        <v>0</v>
      </c>
      <c r="Q53" s="53">
        <v>2</v>
      </c>
      <c r="R53" s="53">
        <v>33</v>
      </c>
      <c r="S53" s="53">
        <v>2</v>
      </c>
      <c r="T53" s="53">
        <v>0</v>
      </c>
      <c r="U53" s="53">
        <v>0</v>
      </c>
      <c r="V53" s="53">
        <v>115</v>
      </c>
      <c r="W53" s="53">
        <v>1533</v>
      </c>
    </row>
    <row r="54" spans="1:23" x14ac:dyDescent="0.25">
      <c r="A54" s="55">
        <v>0.70833333333333337</v>
      </c>
      <c r="B54" s="53">
        <v>8</v>
      </c>
      <c r="C54" s="53">
        <v>14</v>
      </c>
      <c r="D54" s="53">
        <v>1</v>
      </c>
      <c r="E54" s="53">
        <v>0</v>
      </c>
      <c r="F54" s="53">
        <v>0</v>
      </c>
      <c r="G54" s="53">
        <v>3</v>
      </c>
      <c r="H54" s="53">
        <v>5</v>
      </c>
      <c r="I54" s="53">
        <v>2</v>
      </c>
      <c r="J54" s="53">
        <v>0</v>
      </c>
      <c r="K54" s="53">
        <v>0</v>
      </c>
      <c r="L54" s="53">
        <v>3</v>
      </c>
      <c r="M54" s="53">
        <v>35</v>
      </c>
      <c r="N54" s="53">
        <v>3</v>
      </c>
      <c r="O54" s="53">
        <v>0</v>
      </c>
      <c r="P54" s="53">
        <v>0</v>
      </c>
      <c r="Q54" s="53">
        <v>3</v>
      </c>
      <c r="R54" s="53">
        <v>27</v>
      </c>
      <c r="S54" s="53">
        <v>4</v>
      </c>
      <c r="T54" s="53">
        <v>0</v>
      </c>
      <c r="U54" s="53">
        <v>0</v>
      </c>
      <c r="V54" s="53">
        <v>108</v>
      </c>
      <c r="W54" s="53">
        <v>1509</v>
      </c>
    </row>
    <row r="55" spans="1:23" x14ac:dyDescent="0.25">
      <c r="A55" s="55">
        <v>0.71180555555555547</v>
      </c>
      <c r="B55" s="53">
        <v>14</v>
      </c>
      <c r="C55" s="53">
        <v>18</v>
      </c>
      <c r="D55" s="53">
        <v>3</v>
      </c>
      <c r="E55" s="53">
        <v>0</v>
      </c>
      <c r="F55" s="53">
        <v>0</v>
      </c>
      <c r="G55" s="53">
        <v>4</v>
      </c>
      <c r="H55" s="53">
        <v>3</v>
      </c>
      <c r="I55" s="53">
        <v>3</v>
      </c>
      <c r="J55" s="53">
        <v>0</v>
      </c>
      <c r="K55" s="53">
        <v>0</v>
      </c>
      <c r="L55" s="53">
        <v>3</v>
      </c>
      <c r="M55" s="53">
        <v>68</v>
      </c>
      <c r="N55" s="53">
        <v>7</v>
      </c>
      <c r="O55" s="53">
        <v>0</v>
      </c>
      <c r="P55" s="53">
        <v>0</v>
      </c>
      <c r="Q55" s="53">
        <v>0</v>
      </c>
      <c r="R55" s="53">
        <v>30</v>
      </c>
      <c r="S55" s="53">
        <v>0</v>
      </c>
      <c r="T55" s="53">
        <v>0</v>
      </c>
      <c r="U55" s="53">
        <v>0</v>
      </c>
      <c r="V55" s="53">
        <v>153</v>
      </c>
      <c r="W55" s="53">
        <v>1528</v>
      </c>
    </row>
    <row r="56" spans="1:23" x14ac:dyDescent="0.25">
      <c r="A56" s="55">
        <v>0.71527777777777779</v>
      </c>
      <c r="B56" s="53">
        <v>9</v>
      </c>
      <c r="C56" s="53">
        <v>15</v>
      </c>
      <c r="D56" s="53">
        <v>2</v>
      </c>
      <c r="E56" s="53">
        <v>0</v>
      </c>
      <c r="F56" s="53">
        <v>0</v>
      </c>
      <c r="G56" s="53">
        <v>1</v>
      </c>
      <c r="H56" s="53">
        <v>5</v>
      </c>
      <c r="I56" s="53">
        <v>4</v>
      </c>
      <c r="J56" s="53">
        <v>0</v>
      </c>
      <c r="K56" s="53">
        <v>0</v>
      </c>
      <c r="L56" s="53">
        <v>3</v>
      </c>
      <c r="M56" s="53">
        <v>57</v>
      </c>
      <c r="N56" s="53">
        <v>6</v>
      </c>
      <c r="O56" s="53">
        <v>0</v>
      </c>
      <c r="P56" s="53">
        <v>0</v>
      </c>
      <c r="Q56" s="53">
        <v>0</v>
      </c>
      <c r="R56" s="53">
        <v>36</v>
      </c>
      <c r="S56" s="53">
        <v>3</v>
      </c>
      <c r="T56" s="53">
        <v>1</v>
      </c>
      <c r="U56" s="53">
        <v>0</v>
      </c>
      <c r="V56" s="53">
        <v>142</v>
      </c>
      <c r="W56" s="53">
        <v>1539</v>
      </c>
    </row>
    <row r="57" spans="1:23" x14ac:dyDescent="0.25">
      <c r="A57" s="55">
        <v>0.71875</v>
      </c>
      <c r="B57" s="53">
        <v>6</v>
      </c>
      <c r="C57" s="53">
        <v>26</v>
      </c>
      <c r="D57" s="53">
        <v>3</v>
      </c>
      <c r="E57" s="53">
        <v>0</v>
      </c>
      <c r="F57" s="53">
        <v>0</v>
      </c>
      <c r="G57" s="53">
        <v>1</v>
      </c>
      <c r="H57" s="53">
        <v>6</v>
      </c>
      <c r="I57" s="53">
        <v>0</v>
      </c>
      <c r="J57" s="53">
        <v>0</v>
      </c>
      <c r="K57" s="53">
        <v>0</v>
      </c>
      <c r="L57" s="53">
        <v>3</v>
      </c>
      <c r="M57" s="53">
        <v>52</v>
      </c>
      <c r="N57" s="53">
        <v>6</v>
      </c>
      <c r="O57" s="53">
        <v>0</v>
      </c>
      <c r="P57" s="53">
        <v>0</v>
      </c>
      <c r="Q57" s="53">
        <v>2</v>
      </c>
      <c r="R57" s="53">
        <v>34</v>
      </c>
      <c r="S57" s="53">
        <v>2</v>
      </c>
      <c r="T57" s="53">
        <v>2</v>
      </c>
      <c r="U57" s="53">
        <v>0</v>
      </c>
      <c r="V57" s="53">
        <v>143</v>
      </c>
      <c r="W57" s="53">
        <v>1554</v>
      </c>
    </row>
    <row r="58" spans="1:23" x14ac:dyDescent="0.25">
      <c r="A58" s="55">
        <v>0.72222222222222221</v>
      </c>
      <c r="B58" s="53">
        <v>8</v>
      </c>
      <c r="C58" s="53">
        <v>24</v>
      </c>
      <c r="D58" s="53">
        <v>0</v>
      </c>
      <c r="E58" s="53">
        <v>0</v>
      </c>
      <c r="F58" s="53">
        <v>0</v>
      </c>
      <c r="G58" s="53">
        <v>1</v>
      </c>
      <c r="H58" s="53">
        <v>5</v>
      </c>
      <c r="I58" s="53">
        <v>5</v>
      </c>
      <c r="J58" s="53">
        <v>0</v>
      </c>
      <c r="K58" s="53">
        <v>0</v>
      </c>
      <c r="L58" s="53">
        <v>2</v>
      </c>
      <c r="M58" s="53">
        <v>58</v>
      </c>
      <c r="N58" s="53">
        <v>5</v>
      </c>
      <c r="O58" s="53">
        <v>0</v>
      </c>
      <c r="P58" s="53">
        <v>0</v>
      </c>
      <c r="Q58" s="53">
        <v>1</v>
      </c>
      <c r="R58" s="53">
        <v>44</v>
      </c>
      <c r="S58" s="53">
        <v>1</v>
      </c>
      <c r="T58" s="53">
        <v>0</v>
      </c>
      <c r="U58" s="53">
        <v>0</v>
      </c>
      <c r="V58" s="53">
        <v>154</v>
      </c>
      <c r="W58" s="53">
        <v>1563</v>
      </c>
    </row>
    <row r="59" spans="1:23" x14ac:dyDescent="0.25">
      <c r="A59" s="55">
        <v>0.72569444444444453</v>
      </c>
      <c r="B59" s="53">
        <v>12</v>
      </c>
      <c r="C59" s="53">
        <v>14</v>
      </c>
      <c r="D59" s="53">
        <v>2</v>
      </c>
      <c r="E59" s="53">
        <v>0</v>
      </c>
      <c r="F59" s="53">
        <v>0</v>
      </c>
      <c r="G59" s="53">
        <v>0</v>
      </c>
      <c r="H59" s="53">
        <v>6</v>
      </c>
      <c r="I59" s="53">
        <v>5</v>
      </c>
      <c r="J59" s="53">
        <v>0</v>
      </c>
      <c r="K59" s="53">
        <v>0</v>
      </c>
      <c r="L59" s="53">
        <v>4</v>
      </c>
      <c r="M59" s="53">
        <v>73</v>
      </c>
      <c r="N59" s="53">
        <v>2</v>
      </c>
      <c r="O59" s="53">
        <v>0</v>
      </c>
      <c r="P59" s="53">
        <v>0</v>
      </c>
      <c r="Q59" s="53">
        <v>1</v>
      </c>
      <c r="R59" s="53">
        <v>31</v>
      </c>
      <c r="S59" s="53">
        <v>1</v>
      </c>
      <c r="T59" s="53">
        <v>0</v>
      </c>
      <c r="U59" s="53">
        <v>0</v>
      </c>
      <c r="V59" s="53">
        <v>151</v>
      </c>
      <c r="W59" s="53">
        <v>1584</v>
      </c>
    </row>
    <row r="60" spans="1:23" x14ac:dyDescent="0.25">
      <c r="A60" s="55">
        <v>0.72916666666666663</v>
      </c>
      <c r="B60" s="53">
        <v>11</v>
      </c>
      <c r="C60" s="53">
        <v>20</v>
      </c>
      <c r="D60" s="53">
        <v>1</v>
      </c>
      <c r="E60" s="53">
        <v>0</v>
      </c>
      <c r="F60" s="53">
        <v>0</v>
      </c>
      <c r="G60" s="53">
        <v>0</v>
      </c>
      <c r="H60" s="53">
        <v>7</v>
      </c>
      <c r="I60" s="53">
        <v>2</v>
      </c>
      <c r="J60" s="53">
        <v>0</v>
      </c>
      <c r="K60" s="53">
        <v>0</v>
      </c>
      <c r="L60" s="53">
        <v>4</v>
      </c>
      <c r="M60" s="53">
        <v>43</v>
      </c>
      <c r="N60" s="53">
        <v>6</v>
      </c>
      <c r="O60" s="53">
        <v>0</v>
      </c>
      <c r="P60" s="53">
        <v>0</v>
      </c>
      <c r="Q60" s="53">
        <v>3</v>
      </c>
      <c r="R60" s="53">
        <v>30</v>
      </c>
      <c r="S60" s="53">
        <v>3</v>
      </c>
      <c r="T60" s="53">
        <v>0</v>
      </c>
      <c r="U60" s="53">
        <v>0</v>
      </c>
      <c r="V60" s="53">
        <v>130</v>
      </c>
      <c r="W60" s="53">
        <v>1604</v>
      </c>
    </row>
    <row r="61" spans="1:23" x14ac:dyDescent="0.25">
      <c r="A61" s="55">
        <v>0.73263888888888884</v>
      </c>
      <c r="B61" s="53">
        <v>6</v>
      </c>
      <c r="C61" s="53">
        <v>22</v>
      </c>
      <c r="D61" s="53">
        <v>4</v>
      </c>
      <c r="E61" s="53">
        <v>0</v>
      </c>
      <c r="F61" s="53">
        <v>0</v>
      </c>
      <c r="G61" s="53">
        <v>5</v>
      </c>
      <c r="H61" s="53">
        <v>10</v>
      </c>
      <c r="I61" s="53">
        <v>4</v>
      </c>
      <c r="J61" s="53">
        <v>0</v>
      </c>
      <c r="K61" s="53">
        <v>0</v>
      </c>
      <c r="L61" s="53">
        <v>4</v>
      </c>
      <c r="M61" s="53">
        <v>48</v>
      </c>
      <c r="N61" s="53">
        <v>8</v>
      </c>
      <c r="O61" s="53">
        <v>0</v>
      </c>
      <c r="P61" s="53">
        <v>0</v>
      </c>
      <c r="Q61" s="53">
        <v>4</v>
      </c>
      <c r="R61" s="53">
        <v>26</v>
      </c>
      <c r="S61" s="53">
        <v>0</v>
      </c>
      <c r="T61" s="53">
        <v>0</v>
      </c>
      <c r="U61" s="53">
        <v>0</v>
      </c>
      <c r="V61" s="53">
        <v>141</v>
      </c>
      <c r="W61" s="53">
        <v>1623</v>
      </c>
    </row>
    <row r="62" spans="1:23" x14ac:dyDescent="0.25">
      <c r="A62" s="55">
        <v>0.73611111111111116</v>
      </c>
      <c r="B62" s="53">
        <v>3</v>
      </c>
      <c r="C62" s="53">
        <v>13</v>
      </c>
      <c r="D62" s="53">
        <v>3</v>
      </c>
      <c r="E62" s="53">
        <v>0</v>
      </c>
      <c r="F62" s="53">
        <v>0</v>
      </c>
      <c r="G62" s="53">
        <v>5</v>
      </c>
      <c r="H62" s="53">
        <v>4</v>
      </c>
      <c r="I62" s="53">
        <v>2</v>
      </c>
      <c r="J62" s="53">
        <v>0</v>
      </c>
      <c r="K62" s="53">
        <v>0</v>
      </c>
      <c r="L62" s="53">
        <v>4</v>
      </c>
      <c r="M62" s="53">
        <v>68</v>
      </c>
      <c r="N62" s="53">
        <v>5</v>
      </c>
      <c r="O62" s="53">
        <v>0</v>
      </c>
      <c r="P62" s="53">
        <v>0</v>
      </c>
      <c r="Q62" s="53">
        <v>3</v>
      </c>
      <c r="R62" s="53">
        <v>30</v>
      </c>
      <c r="S62" s="53">
        <v>0</v>
      </c>
      <c r="T62" s="53">
        <v>0</v>
      </c>
      <c r="U62" s="53">
        <v>0</v>
      </c>
      <c r="V62" s="53">
        <v>140</v>
      </c>
      <c r="W62" s="53">
        <v>1622</v>
      </c>
    </row>
    <row r="63" spans="1:23" x14ac:dyDescent="0.25">
      <c r="A63" s="55">
        <v>0.73958333333333337</v>
      </c>
      <c r="B63" s="53">
        <v>13</v>
      </c>
      <c r="C63" s="53">
        <v>15</v>
      </c>
      <c r="D63" s="53">
        <v>6</v>
      </c>
      <c r="E63" s="53">
        <v>0</v>
      </c>
      <c r="F63" s="53">
        <v>0</v>
      </c>
      <c r="G63" s="53">
        <v>1</v>
      </c>
      <c r="H63" s="53">
        <v>10</v>
      </c>
      <c r="I63" s="53">
        <v>1</v>
      </c>
      <c r="J63" s="53">
        <v>0</v>
      </c>
      <c r="K63" s="53">
        <v>0</v>
      </c>
      <c r="L63" s="53">
        <v>2</v>
      </c>
      <c r="M63" s="53">
        <v>53</v>
      </c>
      <c r="N63" s="53">
        <v>5</v>
      </c>
      <c r="O63" s="53">
        <v>0</v>
      </c>
      <c r="P63" s="53">
        <v>0</v>
      </c>
      <c r="Q63" s="53">
        <v>2</v>
      </c>
      <c r="R63" s="53">
        <v>35</v>
      </c>
      <c r="S63" s="53">
        <v>1</v>
      </c>
      <c r="T63" s="53">
        <v>2</v>
      </c>
      <c r="U63" s="53">
        <v>0</v>
      </c>
      <c r="V63" s="53">
        <v>146</v>
      </c>
      <c r="W63" s="53">
        <v>1660</v>
      </c>
    </row>
    <row r="64" spans="1:23" x14ac:dyDescent="0.25">
      <c r="A64" s="55">
        <v>0.74305555555555547</v>
      </c>
      <c r="B64" s="53">
        <v>7</v>
      </c>
      <c r="C64" s="53">
        <v>19</v>
      </c>
      <c r="D64" s="53">
        <v>10</v>
      </c>
      <c r="E64" s="53">
        <v>0</v>
      </c>
      <c r="F64" s="53">
        <v>0</v>
      </c>
      <c r="G64" s="53">
        <v>1</v>
      </c>
      <c r="H64" s="53">
        <v>5</v>
      </c>
      <c r="I64" s="53">
        <v>3</v>
      </c>
      <c r="J64" s="53">
        <v>0</v>
      </c>
      <c r="K64" s="53">
        <v>0</v>
      </c>
      <c r="L64" s="53">
        <v>4</v>
      </c>
      <c r="M64" s="53">
        <v>51</v>
      </c>
      <c r="N64" s="53">
        <v>7</v>
      </c>
      <c r="O64" s="53">
        <v>0</v>
      </c>
      <c r="P64" s="53">
        <v>0</v>
      </c>
      <c r="Q64" s="53">
        <v>0</v>
      </c>
      <c r="R64" s="53">
        <v>31</v>
      </c>
      <c r="S64" s="53">
        <v>2</v>
      </c>
      <c r="T64" s="53">
        <v>1</v>
      </c>
      <c r="U64" s="53">
        <v>0</v>
      </c>
      <c r="V64" s="53">
        <v>141</v>
      </c>
      <c r="W64" s="53">
        <v>1664</v>
      </c>
    </row>
    <row r="65" spans="1:23" x14ac:dyDescent="0.25">
      <c r="A65" s="55">
        <v>0.74652777777777779</v>
      </c>
      <c r="B65" s="53">
        <v>8</v>
      </c>
      <c r="C65" s="53">
        <v>22</v>
      </c>
      <c r="D65" s="53">
        <v>3</v>
      </c>
      <c r="E65" s="53">
        <v>0</v>
      </c>
      <c r="F65" s="53">
        <v>0</v>
      </c>
      <c r="G65" s="53">
        <v>1</v>
      </c>
      <c r="H65" s="53">
        <v>7</v>
      </c>
      <c r="I65" s="53">
        <v>4</v>
      </c>
      <c r="J65" s="53">
        <v>0</v>
      </c>
      <c r="K65" s="53">
        <v>0</v>
      </c>
      <c r="L65" s="53">
        <v>2</v>
      </c>
      <c r="M65" s="53">
        <v>44</v>
      </c>
      <c r="N65" s="53">
        <v>2</v>
      </c>
      <c r="O65" s="53">
        <v>0</v>
      </c>
      <c r="P65" s="53">
        <v>0</v>
      </c>
      <c r="Q65" s="53">
        <v>1</v>
      </c>
      <c r="R65" s="53">
        <v>20</v>
      </c>
      <c r="S65" s="53">
        <v>3</v>
      </c>
      <c r="T65" s="53">
        <v>3</v>
      </c>
      <c r="U65" s="53">
        <v>0</v>
      </c>
      <c r="V65" s="53">
        <v>120</v>
      </c>
      <c r="W65" s="53">
        <v>1669</v>
      </c>
    </row>
    <row r="67" spans="1:23" x14ac:dyDescent="0.25">
      <c r="A67" s="53" t="s">
        <v>117</v>
      </c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</row>
    <row r="68" spans="1:23" x14ac:dyDescent="0.25">
      <c r="A68" s="53" t="s">
        <v>108</v>
      </c>
      <c r="B68" s="53" t="s">
        <v>13</v>
      </c>
      <c r="C68" s="53" t="s">
        <v>14</v>
      </c>
      <c r="D68" s="53" t="s">
        <v>15</v>
      </c>
      <c r="E68" s="53" t="s">
        <v>10</v>
      </c>
      <c r="F68" s="53" t="s">
        <v>11</v>
      </c>
      <c r="G68" s="53" t="s">
        <v>12</v>
      </c>
      <c r="H68" s="53" t="s">
        <v>19</v>
      </c>
      <c r="I68" s="53" t="s">
        <v>20</v>
      </c>
      <c r="J68" s="53" t="s">
        <v>21</v>
      </c>
      <c r="K68" s="53" t="s">
        <v>16</v>
      </c>
      <c r="L68" s="53" t="s">
        <v>17</v>
      </c>
      <c r="M68" s="53" t="s">
        <v>18</v>
      </c>
      <c r="N68" s="53" t="s">
        <v>6</v>
      </c>
      <c r="O68" s="53"/>
      <c r="P68" s="53"/>
      <c r="Q68" s="53"/>
      <c r="R68" s="53"/>
      <c r="S68" s="53"/>
      <c r="T68" s="53"/>
      <c r="U68" s="53"/>
      <c r="V68" s="53"/>
      <c r="W68" s="53"/>
    </row>
    <row r="69" spans="1:23" x14ac:dyDescent="0.25">
      <c r="A69" s="55">
        <v>0.66666666666666663</v>
      </c>
      <c r="B69" s="53">
        <v>0</v>
      </c>
      <c r="C69" s="53">
        <v>0</v>
      </c>
      <c r="D69" s="53">
        <v>0</v>
      </c>
      <c r="E69" s="53">
        <v>0</v>
      </c>
      <c r="F69" s="53">
        <v>0</v>
      </c>
      <c r="G69" s="53">
        <v>0</v>
      </c>
      <c r="H69" s="53">
        <v>0</v>
      </c>
      <c r="I69" s="53">
        <v>1</v>
      </c>
      <c r="J69" s="53">
        <v>0</v>
      </c>
      <c r="K69" s="53">
        <v>0</v>
      </c>
      <c r="L69" s="53">
        <v>5</v>
      </c>
      <c r="M69" s="53">
        <v>0</v>
      </c>
      <c r="N69" s="53">
        <v>6</v>
      </c>
      <c r="O69" s="53"/>
      <c r="P69" s="53"/>
      <c r="Q69" s="53"/>
      <c r="R69" s="53"/>
      <c r="S69" s="53"/>
      <c r="T69" s="53"/>
      <c r="U69" s="53"/>
      <c r="V69" s="53"/>
      <c r="W69" s="53"/>
    </row>
    <row r="70" spans="1:23" x14ac:dyDescent="0.25">
      <c r="A70" s="55">
        <v>0.67013888888888884</v>
      </c>
      <c r="B70" s="53">
        <v>0</v>
      </c>
      <c r="C70" s="53">
        <v>1</v>
      </c>
      <c r="D70" s="53">
        <v>0</v>
      </c>
      <c r="E70" s="53">
        <v>0</v>
      </c>
      <c r="F70" s="53">
        <v>0</v>
      </c>
      <c r="G70" s="53">
        <v>0</v>
      </c>
      <c r="H70" s="53">
        <v>0</v>
      </c>
      <c r="I70" s="53">
        <v>3</v>
      </c>
      <c r="J70" s="53">
        <v>0</v>
      </c>
      <c r="K70" s="53">
        <v>0</v>
      </c>
      <c r="L70" s="53">
        <v>3</v>
      </c>
      <c r="M70" s="53">
        <v>0</v>
      </c>
      <c r="N70" s="53">
        <v>7</v>
      </c>
      <c r="O70" s="53"/>
      <c r="P70" s="53"/>
      <c r="Q70" s="53"/>
      <c r="R70" s="53"/>
      <c r="S70" s="53"/>
      <c r="T70" s="53"/>
      <c r="U70" s="53"/>
      <c r="V70" s="53"/>
      <c r="W70" s="53"/>
    </row>
    <row r="71" spans="1:23" x14ac:dyDescent="0.25">
      <c r="A71" s="55">
        <v>0.67361111111111116</v>
      </c>
      <c r="B71" s="53">
        <v>1</v>
      </c>
      <c r="C71" s="53">
        <v>0</v>
      </c>
      <c r="D71" s="53">
        <v>0</v>
      </c>
      <c r="E71" s="53">
        <v>0</v>
      </c>
      <c r="F71" s="53">
        <v>0</v>
      </c>
      <c r="G71" s="53">
        <v>0</v>
      </c>
      <c r="H71" s="53">
        <v>0</v>
      </c>
      <c r="I71" s="53">
        <v>3</v>
      </c>
      <c r="J71" s="53">
        <v>0</v>
      </c>
      <c r="K71" s="53">
        <v>0</v>
      </c>
      <c r="L71" s="53">
        <v>0</v>
      </c>
      <c r="M71" s="53">
        <v>0</v>
      </c>
      <c r="N71" s="53">
        <v>4</v>
      </c>
      <c r="O71" s="53"/>
      <c r="P71" s="53"/>
      <c r="Q71" s="53"/>
      <c r="R71" s="53"/>
      <c r="S71" s="53"/>
      <c r="T71" s="53"/>
      <c r="U71" s="53"/>
      <c r="V71" s="53"/>
      <c r="W71" s="53"/>
    </row>
    <row r="72" spans="1:23" x14ac:dyDescent="0.25">
      <c r="A72" s="55">
        <v>0.67708333333333337</v>
      </c>
      <c r="B72" s="53">
        <v>0</v>
      </c>
      <c r="C72" s="53">
        <v>0</v>
      </c>
      <c r="D72" s="53">
        <v>0</v>
      </c>
      <c r="E72" s="53">
        <v>0</v>
      </c>
      <c r="F72" s="53">
        <v>0</v>
      </c>
      <c r="G72" s="53">
        <v>0</v>
      </c>
      <c r="H72" s="53">
        <v>0</v>
      </c>
      <c r="I72" s="53">
        <v>3</v>
      </c>
      <c r="J72" s="53">
        <v>0</v>
      </c>
      <c r="K72" s="53">
        <v>0</v>
      </c>
      <c r="L72" s="53">
        <v>0</v>
      </c>
      <c r="M72" s="53">
        <v>0</v>
      </c>
      <c r="N72" s="53">
        <v>3</v>
      </c>
      <c r="O72" s="53"/>
      <c r="P72" s="53"/>
      <c r="Q72" s="53"/>
      <c r="R72" s="53"/>
      <c r="S72" s="53"/>
      <c r="T72" s="53"/>
      <c r="U72" s="53"/>
      <c r="V72" s="53"/>
      <c r="W72" s="53"/>
    </row>
    <row r="73" spans="1:23" x14ac:dyDescent="0.25">
      <c r="A73" s="55">
        <v>0.68055555555555547</v>
      </c>
      <c r="B73" s="53">
        <v>0</v>
      </c>
      <c r="C73" s="53">
        <v>0</v>
      </c>
      <c r="D73" s="53">
        <v>0</v>
      </c>
      <c r="E73" s="53">
        <v>0</v>
      </c>
      <c r="F73" s="53">
        <v>0</v>
      </c>
      <c r="G73" s="53">
        <v>0</v>
      </c>
      <c r="H73" s="53">
        <v>0</v>
      </c>
      <c r="I73" s="53">
        <v>1</v>
      </c>
      <c r="J73" s="53">
        <v>0</v>
      </c>
      <c r="K73" s="53">
        <v>0</v>
      </c>
      <c r="L73" s="53">
        <v>1</v>
      </c>
      <c r="M73" s="53">
        <v>0</v>
      </c>
      <c r="N73" s="53">
        <v>2</v>
      </c>
      <c r="O73" s="53"/>
      <c r="P73" s="53"/>
      <c r="Q73" s="53"/>
      <c r="R73" s="53"/>
      <c r="S73" s="53"/>
      <c r="T73" s="53"/>
      <c r="U73" s="53"/>
      <c r="V73" s="53"/>
      <c r="W73" s="53"/>
    </row>
    <row r="74" spans="1:23" x14ac:dyDescent="0.25">
      <c r="A74" s="55">
        <v>0.68402777777777779</v>
      </c>
      <c r="B74" s="53">
        <v>0</v>
      </c>
      <c r="C74" s="53">
        <v>1</v>
      </c>
      <c r="D74" s="53">
        <v>0</v>
      </c>
      <c r="E74" s="53">
        <v>0</v>
      </c>
      <c r="F74" s="53">
        <v>0</v>
      </c>
      <c r="G74" s="53">
        <v>0</v>
      </c>
      <c r="H74" s="53">
        <v>0</v>
      </c>
      <c r="I74" s="53">
        <v>4</v>
      </c>
      <c r="J74" s="53">
        <v>0</v>
      </c>
      <c r="K74" s="53">
        <v>0</v>
      </c>
      <c r="L74" s="53">
        <v>1</v>
      </c>
      <c r="M74" s="53">
        <v>0</v>
      </c>
      <c r="N74" s="53">
        <v>6</v>
      </c>
      <c r="O74" s="53"/>
      <c r="P74" s="53"/>
      <c r="Q74" s="53"/>
      <c r="R74" s="53"/>
      <c r="S74" s="53"/>
      <c r="T74" s="53"/>
      <c r="U74" s="53"/>
      <c r="V74" s="53"/>
      <c r="W74" s="53"/>
    </row>
    <row r="75" spans="1:23" x14ac:dyDescent="0.25">
      <c r="A75" s="55">
        <v>0.6875</v>
      </c>
      <c r="B75" s="53">
        <v>0</v>
      </c>
      <c r="C75" s="53">
        <v>0</v>
      </c>
      <c r="D75" s="53">
        <v>0</v>
      </c>
      <c r="E75" s="53">
        <v>0</v>
      </c>
      <c r="F75" s="53">
        <v>0</v>
      </c>
      <c r="G75" s="53">
        <v>0</v>
      </c>
      <c r="H75" s="53">
        <v>0</v>
      </c>
      <c r="I75" s="53">
        <v>5</v>
      </c>
      <c r="J75" s="53">
        <v>0</v>
      </c>
      <c r="K75" s="53">
        <v>0</v>
      </c>
      <c r="L75" s="53">
        <v>0</v>
      </c>
      <c r="M75" s="53">
        <v>0</v>
      </c>
      <c r="N75" s="53">
        <v>5</v>
      </c>
      <c r="O75" s="53"/>
      <c r="P75" s="53"/>
      <c r="Q75" s="53"/>
      <c r="R75" s="53"/>
      <c r="S75" s="53"/>
      <c r="T75" s="53"/>
      <c r="U75" s="53"/>
      <c r="V75" s="53"/>
      <c r="W75" s="53"/>
    </row>
    <row r="76" spans="1:23" x14ac:dyDescent="0.25">
      <c r="A76" s="55">
        <v>0.69097222222222221</v>
      </c>
      <c r="B76" s="53">
        <v>0</v>
      </c>
      <c r="C76" s="53">
        <v>0</v>
      </c>
      <c r="D76" s="53">
        <v>0</v>
      </c>
      <c r="E76" s="53">
        <v>0</v>
      </c>
      <c r="F76" s="53">
        <v>0</v>
      </c>
      <c r="G76" s="53">
        <v>0</v>
      </c>
      <c r="H76" s="53">
        <v>0</v>
      </c>
      <c r="I76" s="53">
        <v>2</v>
      </c>
      <c r="J76" s="53">
        <v>0</v>
      </c>
      <c r="K76" s="53">
        <v>0</v>
      </c>
      <c r="L76" s="53">
        <v>1</v>
      </c>
      <c r="M76" s="53">
        <v>0</v>
      </c>
      <c r="N76" s="53">
        <v>3</v>
      </c>
      <c r="O76" s="53"/>
      <c r="P76" s="53"/>
      <c r="Q76" s="53"/>
      <c r="R76" s="53"/>
      <c r="S76" s="53"/>
      <c r="T76" s="53"/>
      <c r="U76" s="53"/>
      <c r="V76" s="53"/>
      <c r="W76" s="53"/>
    </row>
    <row r="77" spans="1:23" x14ac:dyDescent="0.25">
      <c r="A77" s="55">
        <v>0.69444444444444453</v>
      </c>
      <c r="B77" s="53">
        <v>0</v>
      </c>
      <c r="C77" s="53">
        <v>0</v>
      </c>
      <c r="D77" s="53">
        <v>0</v>
      </c>
      <c r="E77" s="53">
        <v>0</v>
      </c>
      <c r="F77" s="53">
        <v>0</v>
      </c>
      <c r="G77" s="53">
        <v>0</v>
      </c>
      <c r="H77" s="53">
        <v>0</v>
      </c>
      <c r="I77" s="53">
        <v>3</v>
      </c>
      <c r="J77" s="53">
        <v>0</v>
      </c>
      <c r="K77" s="53">
        <v>0</v>
      </c>
      <c r="L77" s="53">
        <v>1</v>
      </c>
      <c r="M77" s="53">
        <v>0</v>
      </c>
      <c r="N77" s="53">
        <v>4</v>
      </c>
      <c r="O77" s="53"/>
      <c r="P77" s="53"/>
      <c r="Q77" s="53"/>
      <c r="R77" s="53"/>
      <c r="S77" s="53"/>
      <c r="T77" s="53"/>
      <c r="U77" s="53"/>
      <c r="V77" s="53"/>
      <c r="W77" s="53"/>
    </row>
    <row r="78" spans="1:23" x14ac:dyDescent="0.25">
      <c r="A78" s="55">
        <v>0.69791666666666663</v>
      </c>
      <c r="B78" s="53">
        <v>0</v>
      </c>
      <c r="C78" s="53">
        <v>0</v>
      </c>
      <c r="D78" s="53">
        <v>0</v>
      </c>
      <c r="E78" s="53">
        <v>0</v>
      </c>
      <c r="F78" s="53">
        <v>0</v>
      </c>
      <c r="G78" s="53">
        <v>0</v>
      </c>
      <c r="H78" s="53">
        <v>0</v>
      </c>
      <c r="I78" s="53">
        <v>2</v>
      </c>
      <c r="J78" s="53">
        <v>0</v>
      </c>
      <c r="K78" s="53">
        <v>0</v>
      </c>
      <c r="L78" s="53">
        <v>0</v>
      </c>
      <c r="M78" s="53">
        <v>1</v>
      </c>
      <c r="N78" s="53">
        <v>3</v>
      </c>
      <c r="O78" s="53"/>
      <c r="P78" s="53"/>
      <c r="Q78" s="53"/>
      <c r="R78" s="53"/>
      <c r="S78" s="53"/>
      <c r="T78" s="53"/>
      <c r="U78" s="53"/>
      <c r="V78" s="53"/>
      <c r="W78" s="53"/>
    </row>
    <row r="79" spans="1:23" x14ac:dyDescent="0.25">
      <c r="A79" s="55">
        <v>0.70138888888888884</v>
      </c>
      <c r="B79" s="53">
        <v>0</v>
      </c>
      <c r="C79" s="53">
        <v>0</v>
      </c>
      <c r="D79" s="53">
        <v>0</v>
      </c>
      <c r="E79" s="53">
        <v>0</v>
      </c>
      <c r="F79" s="53">
        <v>0</v>
      </c>
      <c r="G79" s="53">
        <v>0</v>
      </c>
      <c r="H79" s="53">
        <v>0</v>
      </c>
      <c r="I79" s="53">
        <v>2</v>
      </c>
      <c r="J79" s="53">
        <v>0</v>
      </c>
      <c r="K79" s="53">
        <v>0</v>
      </c>
      <c r="L79" s="53">
        <v>1</v>
      </c>
      <c r="M79" s="53">
        <v>0</v>
      </c>
      <c r="N79" s="53">
        <v>3</v>
      </c>
      <c r="O79" s="53"/>
      <c r="P79" s="53"/>
      <c r="Q79" s="53"/>
      <c r="R79" s="53"/>
      <c r="S79" s="53"/>
      <c r="T79" s="53"/>
      <c r="U79" s="53"/>
      <c r="V79" s="53"/>
      <c r="W79" s="53"/>
    </row>
    <row r="80" spans="1:23" x14ac:dyDescent="0.25">
      <c r="A80" s="55">
        <v>0.70486111111111116</v>
      </c>
      <c r="B80" s="53">
        <v>0</v>
      </c>
      <c r="C80" s="53">
        <v>0</v>
      </c>
      <c r="D80" s="53">
        <v>0</v>
      </c>
      <c r="E80" s="53">
        <v>0</v>
      </c>
      <c r="F80" s="53">
        <v>0</v>
      </c>
      <c r="G80" s="53">
        <v>0</v>
      </c>
      <c r="H80" s="53">
        <v>0</v>
      </c>
      <c r="I80" s="53">
        <v>3</v>
      </c>
      <c r="J80" s="53">
        <v>0</v>
      </c>
      <c r="K80" s="53">
        <v>0</v>
      </c>
      <c r="L80" s="53">
        <v>2</v>
      </c>
      <c r="M80" s="53">
        <v>0</v>
      </c>
      <c r="N80" s="53">
        <v>5</v>
      </c>
      <c r="O80" s="53"/>
      <c r="P80" s="53"/>
      <c r="Q80" s="53"/>
      <c r="R80" s="53"/>
      <c r="S80" s="53"/>
      <c r="T80" s="53"/>
      <c r="U80" s="53"/>
      <c r="V80" s="53"/>
      <c r="W80" s="53"/>
    </row>
    <row r="81" spans="1:14" x14ac:dyDescent="0.25">
      <c r="A81" s="55">
        <v>0.70833333333333337</v>
      </c>
      <c r="B81" s="53">
        <v>0</v>
      </c>
      <c r="C81" s="53">
        <v>0</v>
      </c>
      <c r="D81" s="53">
        <v>0</v>
      </c>
      <c r="E81" s="53">
        <v>0</v>
      </c>
      <c r="F81" s="53">
        <v>0</v>
      </c>
      <c r="G81" s="53">
        <v>0</v>
      </c>
      <c r="H81" s="53">
        <v>0</v>
      </c>
      <c r="I81" s="53">
        <v>3</v>
      </c>
      <c r="J81" s="53">
        <v>0</v>
      </c>
      <c r="K81" s="53">
        <v>0</v>
      </c>
      <c r="L81" s="53">
        <v>0</v>
      </c>
      <c r="M81" s="53">
        <v>0</v>
      </c>
      <c r="N81" s="53">
        <v>3</v>
      </c>
    </row>
    <row r="82" spans="1:14" x14ac:dyDescent="0.25">
      <c r="A82" s="55">
        <v>0.71180555555555547</v>
      </c>
      <c r="B82" s="53">
        <v>1</v>
      </c>
      <c r="C82" s="53">
        <v>0</v>
      </c>
      <c r="D82" s="53">
        <v>0</v>
      </c>
      <c r="E82" s="53">
        <v>0</v>
      </c>
      <c r="F82" s="53">
        <v>0</v>
      </c>
      <c r="G82" s="53">
        <v>0</v>
      </c>
      <c r="H82" s="53">
        <v>0</v>
      </c>
      <c r="I82" s="53">
        <v>4</v>
      </c>
      <c r="J82" s="53">
        <v>0</v>
      </c>
      <c r="K82" s="53">
        <v>0</v>
      </c>
      <c r="L82" s="53">
        <v>1</v>
      </c>
      <c r="M82" s="53">
        <v>0</v>
      </c>
      <c r="N82" s="53">
        <v>6</v>
      </c>
    </row>
    <row r="83" spans="1:14" x14ac:dyDescent="0.25">
      <c r="A83" s="55">
        <v>0.71527777777777779</v>
      </c>
      <c r="B83" s="53">
        <v>0</v>
      </c>
      <c r="C83" s="53">
        <v>0</v>
      </c>
      <c r="D83" s="53">
        <v>0</v>
      </c>
      <c r="E83" s="53">
        <v>0</v>
      </c>
      <c r="F83" s="53">
        <v>0</v>
      </c>
      <c r="G83" s="53">
        <v>0</v>
      </c>
      <c r="H83" s="53">
        <v>0</v>
      </c>
      <c r="I83" s="53">
        <v>5</v>
      </c>
      <c r="J83" s="53">
        <v>0</v>
      </c>
      <c r="K83" s="53">
        <v>0</v>
      </c>
      <c r="L83" s="53">
        <v>2</v>
      </c>
      <c r="M83" s="53">
        <v>0</v>
      </c>
      <c r="N83" s="53">
        <v>7</v>
      </c>
    </row>
    <row r="84" spans="1:14" x14ac:dyDescent="0.25">
      <c r="A84" s="55">
        <v>0.71875</v>
      </c>
      <c r="B84" s="53">
        <v>0</v>
      </c>
      <c r="C84" s="53">
        <v>0</v>
      </c>
      <c r="D84" s="53">
        <v>0</v>
      </c>
      <c r="E84" s="53">
        <v>0</v>
      </c>
      <c r="F84" s="53">
        <v>0</v>
      </c>
      <c r="G84" s="53">
        <v>0</v>
      </c>
      <c r="H84" s="53">
        <v>0</v>
      </c>
      <c r="I84" s="53">
        <v>1</v>
      </c>
      <c r="J84" s="53">
        <v>0</v>
      </c>
      <c r="K84" s="53">
        <v>0</v>
      </c>
      <c r="L84" s="53">
        <v>0</v>
      </c>
      <c r="M84" s="53">
        <v>0</v>
      </c>
      <c r="N84" s="53">
        <v>1</v>
      </c>
    </row>
    <row r="85" spans="1:14" x14ac:dyDescent="0.25">
      <c r="A85" s="55">
        <v>0.72222222222222221</v>
      </c>
      <c r="B85" s="53">
        <v>0</v>
      </c>
      <c r="C85" s="53">
        <v>0</v>
      </c>
      <c r="D85" s="53">
        <v>0</v>
      </c>
      <c r="E85" s="53">
        <v>0</v>
      </c>
      <c r="F85" s="53">
        <v>0</v>
      </c>
      <c r="G85" s="53">
        <v>0</v>
      </c>
      <c r="H85" s="53">
        <v>0</v>
      </c>
      <c r="I85" s="53">
        <v>2</v>
      </c>
      <c r="J85" s="53">
        <v>0</v>
      </c>
      <c r="K85" s="53">
        <v>0</v>
      </c>
      <c r="L85" s="53">
        <v>2</v>
      </c>
      <c r="M85" s="53">
        <v>0</v>
      </c>
      <c r="N85" s="53">
        <v>4</v>
      </c>
    </row>
    <row r="86" spans="1:14" x14ac:dyDescent="0.25">
      <c r="A86" s="55">
        <v>0.72569444444444453</v>
      </c>
      <c r="B86" s="53">
        <v>0</v>
      </c>
      <c r="C86" s="53">
        <v>0</v>
      </c>
      <c r="D86" s="53">
        <v>0</v>
      </c>
      <c r="E86" s="53">
        <v>0</v>
      </c>
      <c r="F86" s="53">
        <v>0</v>
      </c>
      <c r="G86" s="53">
        <v>0</v>
      </c>
      <c r="H86" s="53">
        <v>0</v>
      </c>
      <c r="I86" s="53">
        <v>3</v>
      </c>
      <c r="J86" s="53">
        <v>0</v>
      </c>
      <c r="K86" s="53">
        <v>0</v>
      </c>
      <c r="L86" s="53">
        <v>0</v>
      </c>
      <c r="M86" s="53">
        <v>0</v>
      </c>
      <c r="N86" s="53">
        <v>3</v>
      </c>
    </row>
    <row r="87" spans="1:14" x14ac:dyDescent="0.25">
      <c r="A87" s="55">
        <v>0.72916666666666663</v>
      </c>
      <c r="B87" s="53">
        <v>0</v>
      </c>
      <c r="C87" s="53">
        <v>0</v>
      </c>
      <c r="D87" s="53">
        <v>0</v>
      </c>
      <c r="E87" s="53">
        <v>0</v>
      </c>
      <c r="F87" s="53">
        <v>0</v>
      </c>
      <c r="G87" s="53">
        <v>0</v>
      </c>
      <c r="H87" s="53">
        <v>0</v>
      </c>
      <c r="I87" s="53">
        <v>4</v>
      </c>
      <c r="J87" s="53">
        <v>0</v>
      </c>
      <c r="K87" s="53">
        <v>0</v>
      </c>
      <c r="L87" s="53">
        <v>1</v>
      </c>
      <c r="M87" s="53">
        <v>0</v>
      </c>
      <c r="N87" s="53">
        <v>5</v>
      </c>
    </row>
    <row r="88" spans="1:14" x14ac:dyDescent="0.25">
      <c r="A88" s="55">
        <v>0.73263888888888884</v>
      </c>
      <c r="B88" s="53">
        <v>0</v>
      </c>
      <c r="C88" s="53">
        <v>0</v>
      </c>
      <c r="D88" s="53">
        <v>0</v>
      </c>
      <c r="E88" s="53">
        <v>0</v>
      </c>
      <c r="F88" s="53">
        <v>0</v>
      </c>
      <c r="G88" s="53">
        <v>0</v>
      </c>
      <c r="H88" s="53">
        <v>0</v>
      </c>
      <c r="I88" s="53">
        <v>2</v>
      </c>
      <c r="J88" s="53">
        <v>0</v>
      </c>
      <c r="K88" s="53">
        <v>0</v>
      </c>
      <c r="L88" s="53">
        <v>1</v>
      </c>
      <c r="M88" s="53">
        <v>0</v>
      </c>
      <c r="N88" s="53">
        <v>3</v>
      </c>
    </row>
    <row r="89" spans="1:14" x14ac:dyDescent="0.25">
      <c r="A89" s="55">
        <v>0.73611111111111116</v>
      </c>
      <c r="B89" s="53">
        <v>0</v>
      </c>
      <c r="C89" s="53">
        <v>0</v>
      </c>
      <c r="D89" s="53">
        <v>0</v>
      </c>
      <c r="E89" s="53">
        <v>0</v>
      </c>
      <c r="F89" s="53">
        <v>0</v>
      </c>
      <c r="G89" s="53">
        <v>0</v>
      </c>
      <c r="H89" s="53">
        <v>0</v>
      </c>
      <c r="I89" s="53">
        <v>6</v>
      </c>
      <c r="J89" s="53">
        <v>0</v>
      </c>
      <c r="K89" s="53">
        <v>0</v>
      </c>
      <c r="L89" s="53">
        <v>1</v>
      </c>
      <c r="M89" s="53">
        <v>0</v>
      </c>
      <c r="N89" s="53">
        <v>7</v>
      </c>
    </row>
    <row r="90" spans="1:14" x14ac:dyDescent="0.25">
      <c r="A90" s="55">
        <v>0.73958333333333337</v>
      </c>
      <c r="B90" s="53">
        <v>0</v>
      </c>
      <c r="C90" s="53">
        <v>0</v>
      </c>
      <c r="D90" s="53">
        <v>0</v>
      </c>
      <c r="E90" s="53">
        <v>0</v>
      </c>
      <c r="F90" s="53">
        <v>0</v>
      </c>
      <c r="G90" s="53">
        <v>0</v>
      </c>
      <c r="H90" s="53">
        <v>0</v>
      </c>
      <c r="I90" s="53">
        <v>3</v>
      </c>
      <c r="J90" s="53">
        <v>0</v>
      </c>
      <c r="K90" s="53">
        <v>0</v>
      </c>
      <c r="L90" s="53">
        <v>0</v>
      </c>
      <c r="M90" s="53">
        <v>0</v>
      </c>
      <c r="N90" s="53">
        <v>3</v>
      </c>
    </row>
    <row r="91" spans="1:14" x14ac:dyDescent="0.25">
      <c r="A91" s="55">
        <v>0.74305555555555547</v>
      </c>
      <c r="B91" s="53">
        <v>0</v>
      </c>
      <c r="C91" s="53">
        <v>0</v>
      </c>
      <c r="D91" s="53">
        <v>0</v>
      </c>
      <c r="E91" s="53">
        <v>0</v>
      </c>
      <c r="F91" s="53">
        <v>0</v>
      </c>
      <c r="G91" s="53">
        <v>0</v>
      </c>
      <c r="H91" s="53">
        <v>0</v>
      </c>
      <c r="I91" s="53">
        <v>3</v>
      </c>
      <c r="J91" s="53">
        <v>0</v>
      </c>
      <c r="K91" s="53">
        <v>0</v>
      </c>
      <c r="L91" s="53">
        <v>2</v>
      </c>
      <c r="M91" s="53">
        <v>0</v>
      </c>
      <c r="N91" s="53">
        <v>5</v>
      </c>
    </row>
    <row r="92" spans="1:14" x14ac:dyDescent="0.25">
      <c r="A92" s="55">
        <v>0.74652777777777779</v>
      </c>
      <c r="B92" s="53">
        <v>0</v>
      </c>
      <c r="C92" s="53">
        <v>0</v>
      </c>
      <c r="D92" s="53">
        <v>0</v>
      </c>
      <c r="E92" s="53">
        <v>0</v>
      </c>
      <c r="F92" s="53">
        <v>0</v>
      </c>
      <c r="G92" s="53">
        <v>0</v>
      </c>
      <c r="H92" s="53">
        <v>0</v>
      </c>
      <c r="I92" s="53">
        <v>2</v>
      </c>
      <c r="J92" s="53">
        <v>0</v>
      </c>
      <c r="K92" s="53">
        <v>0</v>
      </c>
      <c r="L92" s="53">
        <v>0</v>
      </c>
      <c r="M92" s="53">
        <v>1</v>
      </c>
      <c r="N92" s="53">
        <v>3</v>
      </c>
    </row>
    <row r="94" spans="1:14" x14ac:dyDescent="0.25">
      <c r="A94" s="53" t="s">
        <v>118</v>
      </c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</row>
    <row r="95" spans="1:14" x14ac:dyDescent="0.25">
      <c r="A95" s="53" t="s">
        <v>108</v>
      </c>
      <c r="B95" s="53" t="s">
        <v>90</v>
      </c>
      <c r="C95" s="53" t="s">
        <v>91</v>
      </c>
      <c r="D95" s="53" t="s">
        <v>92</v>
      </c>
      <c r="E95" s="53" t="s">
        <v>93</v>
      </c>
      <c r="F95" s="53" t="s">
        <v>6</v>
      </c>
      <c r="G95" s="53"/>
      <c r="H95" s="53"/>
      <c r="I95" s="53"/>
      <c r="J95" s="53"/>
      <c r="K95" s="53"/>
      <c r="L95" s="53"/>
      <c r="M95" s="53"/>
      <c r="N95" s="53"/>
    </row>
    <row r="96" spans="1:14" x14ac:dyDescent="0.25">
      <c r="A96" s="55">
        <v>0.66666666666666663</v>
      </c>
      <c r="B96" s="53">
        <v>1</v>
      </c>
      <c r="C96" s="53">
        <v>5</v>
      </c>
      <c r="D96" s="53">
        <v>0</v>
      </c>
      <c r="E96" s="53">
        <v>0</v>
      </c>
      <c r="F96" s="53">
        <v>6</v>
      </c>
      <c r="G96" s="53"/>
      <c r="H96" s="53"/>
      <c r="I96" s="53"/>
      <c r="J96" s="53"/>
      <c r="K96" s="53"/>
      <c r="L96" s="53"/>
      <c r="M96" s="53"/>
      <c r="N96" s="53"/>
    </row>
    <row r="97" spans="1:6" x14ac:dyDescent="0.25">
      <c r="A97" s="55">
        <v>0.67013888888888884</v>
      </c>
      <c r="B97" s="53">
        <v>1</v>
      </c>
      <c r="C97" s="53">
        <v>4</v>
      </c>
      <c r="D97" s="53">
        <v>0</v>
      </c>
      <c r="E97" s="53">
        <v>0</v>
      </c>
      <c r="F97" s="53">
        <v>5</v>
      </c>
    </row>
    <row r="98" spans="1:6" x14ac:dyDescent="0.25">
      <c r="A98" s="55">
        <v>0.67361111111111116</v>
      </c>
      <c r="B98" s="53">
        <v>0</v>
      </c>
      <c r="C98" s="53">
        <v>4</v>
      </c>
      <c r="D98" s="53">
        <v>1</v>
      </c>
      <c r="E98" s="53">
        <v>0</v>
      </c>
      <c r="F98" s="53">
        <v>5</v>
      </c>
    </row>
    <row r="99" spans="1:6" x14ac:dyDescent="0.25">
      <c r="A99" s="55">
        <v>0.67708333333333337</v>
      </c>
      <c r="B99" s="53">
        <v>0</v>
      </c>
      <c r="C99" s="53">
        <v>2</v>
      </c>
      <c r="D99" s="53">
        <v>1</v>
      </c>
      <c r="E99" s="53">
        <v>1</v>
      </c>
      <c r="F99" s="53">
        <v>4</v>
      </c>
    </row>
    <row r="100" spans="1:6" x14ac:dyDescent="0.25">
      <c r="A100" s="55">
        <v>0.68055555555555547</v>
      </c>
      <c r="B100" s="53">
        <v>2</v>
      </c>
      <c r="C100" s="53">
        <v>6</v>
      </c>
      <c r="D100" s="53">
        <v>1</v>
      </c>
      <c r="E100" s="53">
        <v>2</v>
      </c>
      <c r="F100" s="53">
        <v>11</v>
      </c>
    </row>
    <row r="101" spans="1:6" x14ac:dyDescent="0.25">
      <c r="A101" s="55">
        <v>0.68402777777777779</v>
      </c>
      <c r="B101" s="53">
        <v>1</v>
      </c>
      <c r="C101" s="53">
        <v>11</v>
      </c>
      <c r="D101" s="53">
        <v>3</v>
      </c>
      <c r="E101" s="53">
        <v>0</v>
      </c>
      <c r="F101" s="53">
        <v>15</v>
      </c>
    </row>
    <row r="102" spans="1:6" x14ac:dyDescent="0.25">
      <c r="A102" s="55">
        <v>0.6875</v>
      </c>
      <c r="B102" s="53">
        <v>1</v>
      </c>
      <c r="C102" s="53">
        <v>5</v>
      </c>
      <c r="D102" s="53">
        <v>2</v>
      </c>
      <c r="E102" s="53">
        <v>1</v>
      </c>
      <c r="F102" s="53">
        <v>9</v>
      </c>
    </row>
    <row r="103" spans="1:6" x14ac:dyDescent="0.25">
      <c r="A103" s="55">
        <v>0.69097222222222221</v>
      </c>
      <c r="B103" s="53">
        <v>2</v>
      </c>
      <c r="C103" s="53">
        <v>11</v>
      </c>
      <c r="D103" s="53">
        <v>0</v>
      </c>
      <c r="E103" s="53">
        <v>1</v>
      </c>
      <c r="F103" s="53">
        <v>14</v>
      </c>
    </row>
    <row r="104" spans="1:6" x14ac:dyDescent="0.25">
      <c r="A104" s="55">
        <v>0.69444444444444453</v>
      </c>
      <c r="B104" s="53">
        <v>1</v>
      </c>
      <c r="C104" s="53">
        <v>3</v>
      </c>
      <c r="D104" s="53">
        <v>2</v>
      </c>
      <c r="E104" s="53">
        <v>0</v>
      </c>
      <c r="F104" s="53">
        <v>6</v>
      </c>
    </row>
    <row r="105" spans="1:6" x14ac:dyDescent="0.25">
      <c r="A105" s="55">
        <v>0.69791666666666663</v>
      </c>
      <c r="B105" s="53">
        <v>0</v>
      </c>
      <c r="C105" s="53">
        <v>6</v>
      </c>
      <c r="D105" s="53">
        <v>0</v>
      </c>
      <c r="E105" s="53">
        <v>0</v>
      </c>
      <c r="F105" s="53">
        <v>6</v>
      </c>
    </row>
    <row r="106" spans="1:6" x14ac:dyDescent="0.25">
      <c r="A106" s="55">
        <v>0.70138888888888884</v>
      </c>
      <c r="B106" s="53">
        <v>1</v>
      </c>
      <c r="C106" s="53">
        <v>11</v>
      </c>
      <c r="D106" s="53">
        <v>2</v>
      </c>
      <c r="E106" s="53">
        <v>2</v>
      </c>
      <c r="F106" s="53">
        <v>16</v>
      </c>
    </row>
    <row r="107" spans="1:6" x14ac:dyDescent="0.25">
      <c r="A107" s="55">
        <v>0.70486111111111116</v>
      </c>
      <c r="B107" s="53">
        <v>4</v>
      </c>
      <c r="C107" s="53">
        <v>9</v>
      </c>
      <c r="D107" s="53">
        <v>1</v>
      </c>
      <c r="E107" s="53">
        <v>0</v>
      </c>
      <c r="F107" s="53">
        <v>14</v>
      </c>
    </row>
    <row r="108" spans="1:6" x14ac:dyDescent="0.25">
      <c r="A108" s="55">
        <v>0.70833333333333337</v>
      </c>
      <c r="B108" s="53">
        <v>0</v>
      </c>
      <c r="C108" s="53">
        <v>3</v>
      </c>
      <c r="D108" s="53">
        <v>1</v>
      </c>
      <c r="E108" s="53">
        <v>2</v>
      </c>
      <c r="F108" s="53">
        <v>6</v>
      </c>
    </row>
    <row r="109" spans="1:6" x14ac:dyDescent="0.25">
      <c r="A109" s="55">
        <v>0.71180555555555547</v>
      </c>
      <c r="B109" s="53">
        <v>8</v>
      </c>
      <c r="C109" s="53">
        <v>7</v>
      </c>
      <c r="D109" s="53">
        <v>1</v>
      </c>
      <c r="E109" s="53">
        <v>0</v>
      </c>
      <c r="F109" s="53">
        <v>16</v>
      </c>
    </row>
    <row r="110" spans="1:6" x14ac:dyDescent="0.25">
      <c r="A110" s="55">
        <v>0.71527777777777779</v>
      </c>
      <c r="B110" s="53">
        <v>2</v>
      </c>
      <c r="C110" s="53">
        <v>1</v>
      </c>
      <c r="D110" s="53">
        <v>6</v>
      </c>
      <c r="E110" s="53">
        <v>1</v>
      </c>
      <c r="F110" s="53">
        <v>10</v>
      </c>
    </row>
    <row r="111" spans="1:6" x14ac:dyDescent="0.25">
      <c r="A111" s="55">
        <v>0.71875</v>
      </c>
      <c r="B111" s="53">
        <v>4</v>
      </c>
      <c r="C111" s="53">
        <v>5</v>
      </c>
      <c r="D111" s="53">
        <v>2</v>
      </c>
      <c r="E111" s="53">
        <v>0</v>
      </c>
      <c r="F111" s="53">
        <v>11</v>
      </c>
    </row>
    <row r="112" spans="1:6" x14ac:dyDescent="0.25">
      <c r="A112" s="55">
        <v>0.72222222222222221</v>
      </c>
      <c r="B112" s="53">
        <v>9</v>
      </c>
      <c r="C112" s="53">
        <v>8</v>
      </c>
      <c r="D112" s="53">
        <v>3</v>
      </c>
      <c r="E112" s="53">
        <v>1</v>
      </c>
      <c r="F112" s="53">
        <v>21</v>
      </c>
    </row>
    <row r="113" spans="1:14" x14ac:dyDescent="0.25">
      <c r="A113" s="55">
        <v>0.72569444444444453</v>
      </c>
      <c r="B113" s="53">
        <v>1</v>
      </c>
      <c r="C113" s="53">
        <v>7</v>
      </c>
      <c r="D113" s="53">
        <v>0</v>
      </c>
      <c r="E113" s="53">
        <v>0</v>
      </c>
      <c r="F113" s="53">
        <v>8</v>
      </c>
      <c r="G113" s="53"/>
      <c r="H113" s="53"/>
      <c r="I113" s="53"/>
      <c r="J113" s="53"/>
      <c r="K113" s="53"/>
      <c r="L113" s="53"/>
      <c r="M113" s="53"/>
      <c r="N113" s="53"/>
    </row>
    <row r="114" spans="1:14" x14ac:dyDescent="0.25">
      <c r="A114" s="55">
        <v>0.72916666666666663</v>
      </c>
      <c r="B114" s="53">
        <v>1</v>
      </c>
      <c r="C114" s="53">
        <v>14</v>
      </c>
      <c r="D114" s="53">
        <v>0</v>
      </c>
      <c r="E114" s="53">
        <v>0</v>
      </c>
      <c r="F114" s="53">
        <v>15</v>
      </c>
      <c r="G114" s="53"/>
      <c r="H114" s="53"/>
      <c r="I114" s="53"/>
      <c r="J114" s="53"/>
      <c r="K114" s="53"/>
      <c r="L114" s="53"/>
      <c r="M114" s="53"/>
      <c r="N114" s="53"/>
    </row>
    <row r="115" spans="1:14" x14ac:dyDescent="0.25">
      <c r="A115" s="55">
        <v>0.73263888888888884</v>
      </c>
      <c r="B115" s="53">
        <v>2</v>
      </c>
      <c r="C115" s="53">
        <v>9</v>
      </c>
      <c r="D115" s="53">
        <v>5</v>
      </c>
      <c r="E115" s="53">
        <v>2</v>
      </c>
      <c r="F115" s="53">
        <v>18</v>
      </c>
      <c r="G115" s="53"/>
      <c r="H115" s="53"/>
      <c r="I115" s="53"/>
      <c r="J115" s="53"/>
      <c r="K115" s="53"/>
      <c r="L115" s="53"/>
      <c r="M115" s="53"/>
      <c r="N115" s="53"/>
    </row>
    <row r="116" spans="1:14" x14ac:dyDescent="0.25">
      <c r="A116" s="55">
        <v>0.73611111111111116</v>
      </c>
      <c r="B116" s="53">
        <v>2</v>
      </c>
      <c r="C116" s="53">
        <v>11</v>
      </c>
      <c r="D116" s="53">
        <v>0</v>
      </c>
      <c r="E116" s="53">
        <v>2</v>
      </c>
      <c r="F116" s="53">
        <v>15</v>
      </c>
      <c r="G116" s="53"/>
      <c r="H116" s="53"/>
      <c r="I116" s="53"/>
      <c r="J116" s="53"/>
      <c r="K116" s="53"/>
      <c r="L116" s="53"/>
      <c r="M116" s="53"/>
      <c r="N116" s="53"/>
    </row>
    <row r="117" spans="1:14" x14ac:dyDescent="0.25">
      <c r="A117" s="55">
        <v>0.73958333333333337</v>
      </c>
      <c r="B117" s="53">
        <v>6</v>
      </c>
      <c r="C117" s="53">
        <v>4</v>
      </c>
      <c r="D117" s="53">
        <v>4</v>
      </c>
      <c r="E117" s="53">
        <v>0</v>
      </c>
      <c r="F117" s="53">
        <v>14</v>
      </c>
      <c r="G117" s="53"/>
      <c r="H117" s="53"/>
      <c r="I117" s="53"/>
      <c r="J117" s="53"/>
      <c r="K117" s="53"/>
      <c r="L117" s="53"/>
      <c r="M117" s="53"/>
      <c r="N117" s="53"/>
    </row>
    <row r="118" spans="1:14" x14ac:dyDescent="0.25">
      <c r="A118" s="55">
        <v>0.74305555555555547</v>
      </c>
      <c r="B118" s="53">
        <v>1</v>
      </c>
      <c r="C118" s="53">
        <v>6</v>
      </c>
      <c r="D118" s="53">
        <v>2</v>
      </c>
      <c r="E118" s="53">
        <v>0</v>
      </c>
      <c r="F118" s="53">
        <v>9</v>
      </c>
      <c r="G118" s="53"/>
      <c r="H118" s="53"/>
      <c r="I118" s="53"/>
      <c r="J118" s="53"/>
      <c r="K118" s="53"/>
      <c r="L118" s="53"/>
      <c r="M118" s="53"/>
      <c r="N118" s="53"/>
    </row>
    <row r="119" spans="1:14" x14ac:dyDescent="0.25">
      <c r="A119" s="55">
        <v>0.74652777777777779</v>
      </c>
      <c r="B119" s="53">
        <v>0</v>
      </c>
      <c r="C119" s="53">
        <v>4</v>
      </c>
      <c r="D119" s="53">
        <v>1</v>
      </c>
      <c r="E119" s="53">
        <v>3</v>
      </c>
      <c r="F119" s="53">
        <v>8</v>
      </c>
      <c r="G119" s="53"/>
      <c r="H119" s="53"/>
      <c r="I119" s="53"/>
      <c r="J119" s="53"/>
      <c r="K119" s="53"/>
      <c r="L119" s="53"/>
      <c r="M119" s="53"/>
      <c r="N119" s="53"/>
    </row>
    <row r="121" spans="1:14" x14ac:dyDescent="0.25">
      <c r="A121" s="53" t="s">
        <v>119</v>
      </c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</row>
    <row r="122" spans="1:14" x14ac:dyDescent="0.25">
      <c r="A122" s="53" t="s">
        <v>108</v>
      </c>
      <c r="B122" s="53" t="s">
        <v>13</v>
      </c>
      <c r="C122" s="53" t="s">
        <v>14</v>
      </c>
      <c r="D122" s="53" t="s">
        <v>15</v>
      </c>
      <c r="E122" s="53" t="s">
        <v>10</v>
      </c>
      <c r="F122" s="53" t="s">
        <v>11</v>
      </c>
      <c r="G122" s="53" t="s">
        <v>12</v>
      </c>
      <c r="H122" s="53" t="s">
        <v>19</v>
      </c>
      <c r="I122" s="53" t="s">
        <v>20</v>
      </c>
      <c r="J122" s="53" t="s">
        <v>21</v>
      </c>
      <c r="K122" s="53" t="s">
        <v>16</v>
      </c>
      <c r="L122" s="53" t="s">
        <v>17</v>
      </c>
      <c r="M122" s="53" t="s">
        <v>18</v>
      </c>
      <c r="N122" s="53" t="s">
        <v>6</v>
      </c>
    </row>
    <row r="123" spans="1:14" x14ac:dyDescent="0.25">
      <c r="A123" s="55">
        <v>0.66666666666666663</v>
      </c>
      <c r="B123" s="53">
        <v>0</v>
      </c>
      <c r="C123" s="53">
        <v>2</v>
      </c>
      <c r="D123" s="53">
        <v>0</v>
      </c>
      <c r="E123" s="53">
        <v>1</v>
      </c>
      <c r="F123" s="53">
        <v>0</v>
      </c>
      <c r="G123" s="53">
        <v>0</v>
      </c>
      <c r="H123" s="53">
        <v>0</v>
      </c>
      <c r="I123" s="53">
        <v>1</v>
      </c>
      <c r="J123" s="53">
        <v>0</v>
      </c>
      <c r="K123" s="53">
        <v>0</v>
      </c>
      <c r="L123" s="53">
        <v>1</v>
      </c>
      <c r="M123" s="53">
        <v>0</v>
      </c>
      <c r="N123" s="53">
        <v>5</v>
      </c>
    </row>
    <row r="124" spans="1:14" x14ac:dyDescent="0.25">
      <c r="A124" s="55">
        <v>0.67013888888888884</v>
      </c>
      <c r="B124" s="53">
        <v>0</v>
      </c>
      <c r="C124" s="53">
        <v>1</v>
      </c>
      <c r="D124" s="53">
        <v>0</v>
      </c>
      <c r="E124" s="53">
        <v>0</v>
      </c>
      <c r="F124" s="53">
        <v>0</v>
      </c>
      <c r="G124" s="53">
        <v>0</v>
      </c>
      <c r="H124" s="53">
        <v>0</v>
      </c>
      <c r="I124" s="53">
        <v>1</v>
      </c>
      <c r="J124" s="53">
        <v>1</v>
      </c>
      <c r="K124" s="53">
        <v>0</v>
      </c>
      <c r="L124" s="53">
        <v>1</v>
      </c>
      <c r="M124" s="53">
        <v>1</v>
      </c>
      <c r="N124" s="53">
        <v>5</v>
      </c>
    </row>
    <row r="125" spans="1:14" x14ac:dyDescent="0.25">
      <c r="A125" s="55">
        <v>0.67361111111111116</v>
      </c>
      <c r="B125" s="53">
        <v>0</v>
      </c>
      <c r="C125" s="53">
        <v>2</v>
      </c>
      <c r="D125" s="53">
        <v>0</v>
      </c>
      <c r="E125" s="53">
        <v>0</v>
      </c>
      <c r="F125" s="53">
        <v>0</v>
      </c>
      <c r="G125" s="53">
        <v>0</v>
      </c>
      <c r="H125" s="53">
        <v>0</v>
      </c>
      <c r="I125" s="53">
        <v>4</v>
      </c>
      <c r="J125" s="53">
        <v>0</v>
      </c>
      <c r="K125" s="53">
        <v>0</v>
      </c>
      <c r="L125" s="53">
        <v>1</v>
      </c>
      <c r="M125" s="53">
        <v>0</v>
      </c>
      <c r="N125" s="53">
        <v>7</v>
      </c>
    </row>
    <row r="126" spans="1:14" x14ac:dyDescent="0.25">
      <c r="A126" s="55">
        <v>0.67708333333333337</v>
      </c>
      <c r="B126" s="53">
        <v>1</v>
      </c>
      <c r="C126" s="53">
        <v>3</v>
      </c>
      <c r="D126" s="53">
        <v>0</v>
      </c>
      <c r="E126" s="53">
        <v>0</v>
      </c>
      <c r="F126" s="53">
        <v>0</v>
      </c>
      <c r="G126" s="53">
        <v>0</v>
      </c>
      <c r="H126" s="53">
        <v>1</v>
      </c>
      <c r="I126" s="53">
        <v>3</v>
      </c>
      <c r="J126" s="53">
        <v>0</v>
      </c>
      <c r="K126" s="53">
        <v>0</v>
      </c>
      <c r="L126" s="53">
        <v>3</v>
      </c>
      <c r="M126" s="53">
        <v>0</v>
      </c>
      <c r="N126" s="53">
        <v>11</v>
      </c>
    </row>
    <row r="127" spans="1:14" x14ac:dyDescent="0.25">
      <c r="A127" s="55">
        <v>0.68055555555555547</v>
      </c>
      <c r="B127" s="53">
        <v>0</v>
      </c>
      <c r="C127" s="53">
        <v>1</v>
      </c>
      <c r="D127" s="53">
        <v>0</v>
      </c>
      <c r="E127" s="53">
        <v>0</v>
      </c>
      <c r="F127" s="53">
        <v>0</v>
      </c>
      <c r="G127" s="53">
        <v>0</v>
      </c>
      <c r="H127" s="53">
        <v>0</v>
      </c>
      <c r="I127" s="53">
        <v>5</v>
      </c>
      <c r="J127" s="53">
        <v>0</v>
      </c>
      <c r="K127" s="53">
        <v>0</v>
      </c>
      <c r="L127" s="53">
        <v>0</v>
      </c>
      <c r="M127" s="53">
        <v>0</v>
      </c>
      <c r="N127" s="53">
        <v>6</v>
      </c>
    </row>
    <row r="128" spans="1:14" x14ac:dyDescent="0.25">
      <c r="A128" s="55">
        <v>0.68402777777777779</v>
      </c>
      <c r="B128" s="53">
        <v>0</v>
      </c>
      <c r="C128" s="53">
        <v>0</v>
      </c>
      <c r="D128" s="53">
        <v>0</v>
      </c>
      <c r="E128" s="53">
        <v>0</v>
      </c>
      <c r="F128" s="53">
        <v>0</v>
      </c>
      <c r="G128" s="53">
        <v>0</v>
      </c>
      <c r="H128" s="53">
        <v>0</v>
      </c>
      <c r="I128" s="53">
        <v>0</v>
      </c>
      <c r="J128" s="53">
        <v>0</v>
      </c>
      <c r="K128" s="53">
        <v>0</v>
      </c>
      <c r="L128" s="53">
        <v>0</v>
      </c>
      <c r="M128" s="53">
        <v>0</v>
      </c>
      <c r="N128" s="53">
        <v>0</v>
      </c>
    </row>
    <row r="129" spans="1:14" x14ac:dyDescent="0.25">
      <c r="A129" s="55">
        <v>0.6875</v>
      </c>
      <c r="B129" s="53">
        <v>0</v>
      </c>
      <c r="C129" s="53">
        <v>1</v>
      </c>
      <c r="D129" s="53">
        <v>0</v>
      </c>
      <c r="E129" s="53">
        <v>0</v>
      </c>
      <c r="F129" s="53">
        <v>1</v>
      </c>
      <c r="G129" s="53">
        <v>0</v>
      </c>
      <c r="H129" s="53">
        <v>0</v>
      </c>
      <c r="I129" s="53">
        <v>5</v>
      </c>
      <c r="J129" s="53">
        <v>0</v>
      </c>
      <c r="K129" s="53">
        <v>0</v>
      </c>
      <c r="L129" s="53">
        <v>1</v>
      </c>
      <c r="M129" s="53">
        <v>0</v>
      </c>
      <c r="N129" s="53">
        <v>8</v>
      </c>
    </row>
    <row r="130" spans="1:14" x14ac:dyDescent="0.25">
      <c r="A130" s="55">
        <v>0.69097222222222221</v>
      </c>
      <c r="B130" s="53">
        <v>0</v>
      </c>
      <c r="C130" s="53">
        <v>2</v>
      </c>
      <c r="D130" s="53">
        <v>0</v>
      </c>
      <c r="E130" s="53">
        <v>0</v>
      </c>
      <c r="F130" s="53">
        <v>0</v>
      </c>
      <c r="G130" s="53">
        <v>0</v>
      </c>
      <c r="H130" s="53">
        <v>0</v>
      </c>
      <c r="I130" s="53">
        <v>1</v>
      </c>
      <c r="J130" s="53">
        <v>1</v>
      </c>
      <c r="K130" s="53">
        <v>0</v>
      </c>
      <c r="L130" s="53">
        <v>3</v>
      </c>
      <c r="M130" s="53">
        <v>3</v>
      </c>
      <c r="N130" s="53">
        <v>10</v>
      </c>
    </row>
    <row r="131" spans="1:14" x14ac:dyDescent="0.25">
      <c r="A131" s="55">
        <v>0.69444444444444453</v>
      </c>
      <c r="B131" s="53">
        <v>0</v>
      </c>
      <c r="C131" s="53">
        <v>1</v>
      </c>
      <c r="D131" s="53">
        <v>0</v>
      </c>
      <c r="E131" s="53">
        <v>0</v>
      </c>
      <c r="F131" s="53">
        <v>0</v>
      </c>
      <c r="G131" s="53">
        <v>0</v>
      </c>
      <c r="H131" s="53">
        <v>0</v>
      </c>
      <c r="I131" s="53">
        <v>3</v>
      </c>
      <c r="J131" s="53">
        <v>0</v>
      </c>
      <c r="K131" s="53">
        <v>0</v>
      </c>
      <c r="L131" s="53">
        <v>1</v>
      </c>
      <c r="M131" s="53">
        <v>0</v>
      </c>
      <c r="N131" s="53">
        <v>5</v>
      </c>
    </row>
    <row r="132" spans="1:14" x14ac:dyDescent="0.25">
      <c r="A132" s="55">
        <v>0.69791666666666663</v>
      </c>
      <c r="B132" s="53">
        <v>0</v>
      </c>
      <c r="C132" s="53">
        <v>5</v>
      </c>
      <c r="D132" s="53">
        <v>0</v>
      </c>
      <c r="E132" s="53">
        <v>1</v>
      </c>
      <c r="F132" s="53">
        <v>1</v>
      </c>
      <c r="G132" s="53">
        <v>0</v>
      </c>
      <c r="H132" s="53">
        <v>0</v>
      </c>
      <c r="I132" s="53">
        <v>1</v>
      </c>
      <c r="J132" s="53">
        <v>1</v>
      </c>
      <c r="K132" s="53">
        <v>0</v>
      </c>
      <c r="L132" s="53">
        <v>2</v>
      </c>
      <c r="M132" s="53">
        <v>0</v>
      </c>
      <c r="N132" s="53">
        <v>11</v>
      </c>
    </row>
    <row r="133" spans="1:14" x14ac:dyDescent="0.25">
      <c r="A133" s="55">
        <v>0.70138888888888884</v>
      </c>
      <c r="B133" s="53">
        <v>0</v>
      </c>
      <c r="C133" s="53">
        <v>1</v>
      </c>
      <c r="D133" s="53">
        <v>0</v>
      </c>
      <c r="E133" s="53">
        <v>0</v>
      </c>
      <c r="F133" s="53">
        <v>0</v>
      </c>
      <c r="G133" s="53">
        <v>0</v>
      </c>
      <c r="H133" s="53">
        <v>0</v>
      </c>
      <c r="I133" s="53">
        <v>3</v>
      </c>
      <c r="J133" s="53">
        <v>0</v>
      </c>
      <c r="K133" s="53">
        <v>0</v>
      </c>
      <c r="L133" s="53">
        <v>5</v>
      </c>
      <c r="M133" s="53">
        <v>0</v>
      </c>
      <c r="N133" s="53">
        <v>9</v>
      </c>
    </row>
    <row r="134" spans="1:14" x14ac:dyDescent="0.25">
      <c r="A134" s="55">
        <v>0.70486111111111116</v>
      </c>
      <c r="B134" s="53">
        <v>0</v>
      </c>
      <c r="C134" s="53">
        <v>1</v>
      </c>
      <c r="D134" s="53">
        <v>0</v>
      </c>
      <c r="E134" s="53">
        <v>1</v>
      </c>
      <c r="F134" s="53">
        <v>1</v>
      </c>
      <c r="G134" s="53">
        <v>0</v>
      </c>
      <c r="H134" s="53">
        <v>0</v>
      </c>
      <c r="I134" s="53">
        <v>3</v>
      </c>
      <c r="J134" s="53">
        <v>0</v>
      </c>
      <c r="K134" s="53">
        <v>0</v>
      </c>
      <c r="L134" s="53">
        <v>2</v>
      </c>
      <c r="M134" s="53">
        <v>0</v>
      </c>
      <c r="N134" s="53">
        <v>8</v>
      </c>
    </row>
    <row r="135" spans="1:14" x14ac:dyDescent="0.25">
      <c r="A135" s="55">
        <v>0.70833333333333337</v>
      </c>
      <c r="B135" s="53">
        <v>0</v>
      </c>
      <c r="C135" s="53">
        <v>1</v>
      </c>
      <c r="D135" s="53">
        <v>0</v>
      </c>
      <c r="E135" s="53">
        <v>0</v>
      </c>
      <c r="F135" s="53">
        <v>1</v>
      </c>
      <c r="G135" s="53">
        <v>0</v>
      </c>
      <c r="H135" s="53">
        <v>0</v>
      </c>
      <c r="I135" s="53">
        <v>1</v>
      </c>
      <c r="J135" s="53">
        <v>0</v>
      </c>
      <c r="K135" s="53">
        <v>0</v>
      </c>
      <c r="L135" s="53">
        <v>5</v>
      </c>
      <c r="M135" s="53">
        <v>1</v>
      </c>
      <c r="N135" s="53">
        <v>9</v>
      </c>
    </row>
    <row r="136" spans="1:14" x14ac:dyDescent="0.25">
      <c r="A136" s="55">
        <v>0.71180555555555547</v>
      </c>
      <c r="B136" s="53">
        <v>0</v>
      </c>
      <c r="C136" s="53">
        <v>3</v>
      </c>
      <c r="D136" s="53">
        <v>0</v>
      </c>
      <c r="E136" s="53">
        <v>0</v>
      </c>
      <c r="F136" s="53">
        <v>1</v>
      </c>
      <c r="G136" s="53">
        <v>0</v>
      </c>
      <c r="H136" s="53">
        <v>0</v>
      </c>
      <c r="I136" s="53">
        <v>4</v>
      </c>
      <c r="J136" s="53">
        <v>0</v>
      </c>
      <c r="K136" s="53">
        <v>0</v>
      </c>
      <c r="L136" s="53">
        <v>1</v>
      </c>
      <c r="M136" s="53">
        <v>4</v>
      </c>
      <c r="N136" s="53">
        <v>13</v>
      </c>
    </row>
    <row r="137" spans="1:14" x14ac:dyDescent="0.25">
      <c r="A137" s="55">
        <v>0.71527777777777779</v>
      </c>
      <c r="B137" s="53">
        <v>0</v>
      </c>
      <c r="C137" s="53">
        <v>0</v>
      </c>
      <c r="D137" s="53">
        <v>0</v>
      </c>
      <c r="E137" s="53">
        <v>0</v>
      </c>
      <c r="F137" s="53">
        <v>0</v>
      </c>
      <c r="G137" s="53">
        <v>0</v>
      </c>
      <c r="H137" s="53">
        <v>0</v>
      </c>
      <c r="I137" s="53">
        <v>4</v>
      </c>
      <c r="J137" s="53">
        <v>0</v>
      </c>
      <c r="K137" s="53">
        <v>0</v>
      </c>
      <c r="L137" s="53">
        <v>2</v>
      </c>
      <c r="M137" s="53">
        <v>1</v>
      </c>
      <c r="N137" s="53">
        <v>7</v>
      </c>
    </row>
    <row r="138" spans="1:14" x14ac:dyDescent="0.25">
      <c r="A138" s="55">
        <v>0.71875</v>
      </c>
      <c r="B138" s="53">
        <v>0</v>
      </c>
      <c r="C138" s="53">
        <v>1</v>
      </c>
      <c r="D138" s="53">
        <v>1</v>
      </c>
      <c r="E138" s="53">
        <v>0</v>
      </c>
      <c r="F138" s="53">
        <v>1</v>
      </c>
      <c r="G138" s="53">
        <v>1</v>
      </c>
      <c r="H138" s="53">
        <v>0</v>
      </c>
      <c r="I138" s="53">
        <v>8</v>
      </c>
      <c r="J138" s="53">
        <v>1</v>
      </c>
      <c r="K138" s="53">
        <v>0</v>
      </c>
      <c r="L138" s="53">
        <v>1</v>
      </c>
      <c r="M138" s="53">
        <v>0</v>
      </c>
      <c r="N138" s="53">
        <v>14</v>
      </c>
    </row>
    <row r="139" spans="1:14" x14ac:dyDescent="0.25">
      <c r="A139" s="55">
        <v>0.72222222222222221</v>
      </c>
      <c r="B139" s="53">
        <v>0</v>
      </c>
      <c r="C139" s="53">
        <v>3</v>
      </c>
      <c r="D139" s="53">
        <v>0</v>
      </c>
      <c r="E139" s="53">
        <v>0</v>
      </c>
      <c r="F139" s="53">
        <v>1</v>
      </c>
      <c r="G139" s="53">
        <v>0</v>
      </c>
      <c r="H139" s="53">
        <v>0</v>
      </c>
      <c r="I139" s="53">
        <v>4</v>
      </c>
      <c r="J139" s="53">
        <v>0</v>
      </c>
      <c r="K139" s="53">
        <v>1</v>
      </c>
      <c r="L139" s="53">
        <v>4</v>
      </c>
      <c r="M139" s="53">
        <v>0</v>
      </c>
      <c r="N139" s="53">
        <v>13</v>
      </c>
    </row>
    <row r="140" spans="1:14" x14ac:dyDescent="0.25">
      <c r="A140" s="55">
        <v>0.72569444444444453</v>
      </c>
      <c r="B140" s="53">
        <v>0</v>
      </c>
      <c r="C140" s="53">
        <v>5</v>
      </c>
      <c r="D140" s="53">
        <v>0</v>
      </c>
      <c r="E140" s="53">
        <v>0</v>
      </c>
      <c r="F140" s="53">
        <v>1</v>
      </c>
      <c r="G140" s="53">
        <v>0</v>
      </c>
      <c r="H140" s="53">
        <v>0</v>
      </c>
      <c r="I140" s="53">
        <v>7</v>
      </c>
      <c r="J140" s="53">
        <v>1</v>
      </c>
      <c r="K140" s="53">
        <v>0</v>
      </c>
      <c r="L140" s="53">
        <v>2</v>
      </c>
      <c r="M140" s="53">
        <v>0</v>
      </c>
      <c r="N140" s="53">
        <v>16</v>
      </c>
    </row>
    <row r="141" spans="1:14" x14ac:dyDescent="0.25">
      <c r="A141" s="55">
        <v>0.72916666666666663</v>
      </c>
      <c r="B141" s="53">
        <v>0</v>
      </c>
      <c r="C141" s="53">
        <v>4</v>
      </c>
      <c r="D141" s="53">
        <v>0</v>
      </c>
      <c r="E141" s="53">
        <v>0</v>
      </c>
      <c r="F141" s="53">
        <v>3</v>
      </c>
      <c r="G141" s="53">
        <v>0</v>
      </c>
      <c r="H141" s="53">
        <v>0</v>
      </c>
      <c r="I141" s="53">
        <v>4</v>
      </c>
      <c r="J141" s="53">
        <v>0</v>
      </c>
      <c r="K141" s="53">
        <v>0</v>
      </c>
      <c r="L141" s="53">
        <v>5</v>
      </c>
      <c r="M141" s="53">
        <v>1</v>
      </c>
      <c r="N141" s="53">
        <v>17</v>
      </c>
    </row>
    <row r="142" spans="1:14" x14ac:dyDescent="0.25">
      <c r="A142" s="55">
        <v>0.73263888888888884</v>
      </c>
      <c r="B142" s="53">
        <v>0</v>
      </c>
      <c r="C142" s="53">
        <v>5</v>
      </c>
      <c r="D142" s="53">
        <v>1</v>
      </c>
      <c r="E142" s="53">
        <v>0</v>
      </c>
      <c r="F142" s="53">
        <v>1</v>
      </c>
      <c r="G142" s="53">
        <v>0</v>
      </c>
      <c r="H142" s="53">
        <v>0</v>
      </c>
      <c r="I142" s="53">
        <v>4</v>
      </c>
      <c r="J142" s="53">
        <v>0</v>
      </c>
      <c r="K142" s="53">
        <v>0</v>
      </c>
      <c r="L142" s="53">
        <v>8</v>
      </c>
      <c r="M142" s="53">
        <v>3</v>
      </c>
      <c r="N142" s="53">
        <v>22</v>
      </c>
    </row>
    <row r="143" spans="1:14" x14ac:dyDescent="0.25">
      <c r="A143" s="55">
        <v>0.73611111111111116</v>
      </c>
      <c r="B143" s="53">
        <v>0</v>
      </c>
      <c r="C143" s="53">
        <v>1</v>
      </c>
      <c r="D143" s="53">
        <v>0</v>
      </c>
      <c r="E143" s="53">
        <v>0</v>
      </c>
      <c r="F143" s="53">
        <v>3</v>
      </c>
      <c r="G143" s="53">
        <v>0</v>
      </c>
      <c r="H143" s="53">
        <v>0</v>
      </c>
      <c r="I143" s="53">
        <v>4</v>
      </c>
      <c r="J143" s="53">
        <v>0</v>
      </c>
      <c r="K143" s="53">
        <v>0</v>
      </c>
      <c r="L143" s="53">
        <v>7</v>
      </c>
      <c r="M143" s="53">
        <v>2</v>
      </c>
      <c r="N143" s="53">
        <v>17</v>
      </c>
    </row>
    <row r="144" spans="1:14" x14ac:dyDescent="0.25">
      <c r="A144" s="55">
        <v>0.73958333333333337</v>
      </c>
      <c r="B144" s="53">
        <v>1</v>
      </c>
      <c r="C144" s="53">
        <v>3</v>
      </c>
      <c r="D144" s="53">
        <v>0</v>
      </c>
      <c r="E144" s="53">
        <v>0</v>
      </c>
      <c r="F144" s="53">
        <v>0</v>
      </c>
      <c r="G144" s="53">
        <v>0</v>
      </c>
      <c r="H144" s="53">
        <v>0</v>
      </c>
      <c r="I144" s="53">
        <v>5</v>
      </c>
      <c r="J144" s="53">
        <v>0</v>
      </c>
      <c r="K144" s="53">
        <v>0</v>
      </c>
      <c r="L144" s="53">
        <v>4</v>
      </c>
      <c r="M144" s="53">
        <v>0</v>
      </c>
      <c r="N144" s="53">
        <v>13</v>
      </c>
    </row>
    <row r="145" spans="1:14" x14ac:dyDescent="0.25">
      <c r="A145" s="55">
        <v>0.74305555555555547</v>
      </c>
      <c r="B145" s="53">
        <v>0</v>
      </c>
      <c r="C145" s="53">
        <v>1</v>
      </c>
      <c r="D145" s="53">
        <v>0</v>
      </c>
      <c r="E145" s="53">
        <v>0</v>
      </c>
      <c r="F145" s="53">
        <v>1</v>
      </c>
      <c r="G145" s="53">
        <v>0</v>
      </c>
      <c r="H145" s="53">
        <v>0</v>
      </c>
      <c r="I145" s="53">
        <v>6</v>
      </c>
      <c r="J145" s="53">
        <v>0</v>
      </c>
      <c r="K145" s="53">
        <v>0</v>
      </c>
      <c r="L145" s="53">
        <v>2</v>
      </c>
      <c r="M145" s="53">
        <v>2</v>
      </c>
      <c r="N145" s="53">
        <v>12</v>
      </c>
    </row>
    <row r="146" spans="1:14" x14ac:dyDescent="0.25">
      <c r="A146" s="55">
        <v>0.74652777777777779</v>
      </c>
      <c r="B146" s="53">
        <v>0</v>
      </c>
      <c r="C146" s="53">
        <v>4</v>
      </c>
      <c r="D146" s="53">
        <v>1</v>
      </c>
      <c r="E146" s="53">
        <v>0</v>
      </c>
      <c r="F146" s="53">
        <v>2</v>
      </c>
      <c r="G146" s="53">
        <v>0</v>
      </c>
      <c r="H146" s="53">
        <v>0</v>
      </c>
      <c r="I146" s="53">
        <v>3</v>
      </c>
      <c r="J146" s="53">
        <v>0</v>
      </c>
      <c r="K146" s="53">
        <v>0</v>
      </c>
      <c r="L146" s="53">
        <v>4</v>
      </c>
      <c r="M146" s="53">
        <v>2</v>
      </c>
      <c r="N146" s="53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2" t="s">
        <v>0</v>
      </c>
      <c r="Q2" s="4"/>
      <c r="S2" s="2"/>
    </row>
    <row r="3" spans="2:19" x14ac:dyDescent="0.25">
      <c r="B3" t="s">
        <v>1</v>
      </c>
      <c r="D3" s="14">
        <v>41402</v>
      </c>
    </row>
    <row r="4" spans="2:19" x14ac:dyDescent="0.25">
      <c r="B4" t="s">
        <v>2</v>
      </c>
      <c r="D4" s="15" t="s">
        <v>3</v>
      </c>
      <c r="G4" s="3"/>
      <c r="H4" s="1"/>
      <c r="I4" s="1"/>
      <c r="J4" s="1"/>
      <c r="K4" s="1"/>
      <c r="L4" s="1"/>
      <c r="M4" s="3"/>
      <c r="N4" s="1"/>
      <c r="O4" s="1"/>
    </row>
    <row r="5" spans="2:19" x14ac:dyDescent="0.25">
      <c r="B5" t="s">
        <v>4</v>
      </c>
      <c r="D5" s="15" t="s">
        <v>123</v>
      </c>
      <c r="G5" s="1"/>
      <c r="H5" s="1"/>
      <c r="I5" s="1"/>
      <c r="J5" s="1"/>
      <c r="K5" s="1"/>
      <c r="L5" s="1"/>
      <c r="M5" s="1"/>
      <c r="N5" s="1"/>
      <c r="O5" s="1"/>
    </row>
    <row r="6" spans="2:19" x14ac:dyDescent="0.25">
      <c r="B6" t="s">
        <v>5</v>
      </c>
      <c r="D6" s="15" t="s">
        <v>126</v>
      </c>
      <c r="G6" s="1"/>
      <c r="H6" s="1"/>
      <c r="I6" s="1"/>
      <c r="J6" s="1"/>
      <c r="K6" s="1"/>
      <c r="L6" s="1"/>
      <c r="M6" s="1"/>
      <c r="N6" s="1"/>
      <c r="O6" s="1"/>
    </row>
    <row r="7" spans="2:19" x14ac:dyDescent="0.25">
      <c r="B7" t="s">
        <v>120</v>
      </c>
      <c r="D7" s="15" t="s">
        <v>121</v>
      </c>
      <c r="G7" s="3"/>
      <c r="H7" s="1"/>
      <c r="I7" s="1"/>
      <c r="J7" s="1"/>
      <c r="K7" s="1"/>
      <c r="L7" s="1"/>
      <c r="M7" s="3"/>
      <c r="N7" s="1"/>
      <c r="O7" s="1"/>
    </row>
    <row r="8" spans="2:19" x14ac:dyDescent="0.25">
      <c r="D8" s="15"/>
      <c r="G8" s="1"/>
      <c r="H8" s="1"/>
      <c r="I8" s="1"/>
      <c r="J8" s="1"/>
      <c r="K8" s="1"/>
      <c r="L8" s="1"/>
      <c r="M8" s="1"/>
      <c r="N8" s="1"/>
      <c r="O8" s="1"/>
    </row>
    <row r="9" spans="2:19" ht="15.75" thickBot="1" x14ac:dyDescent="0.3">
      <c r="G9" s="1"/>
      <c r="H9" s="1"/>
      <c r="I9" s="1"/>
      <c r="J9" s="1"/>
      <c r="K9" s="1"/>
      <c r="L9" s="1"/>
      <c r="M9" s="1"/>
      <c r="N9" s="1"/>
      <c r="O9" s="1"/>
    </row>
    <row r="10" spans="2:19" s="2" customFormat="1" x14ac:dyDescent="0.25">
      <c r="B10" s="37" t="s">
        <v>8</v>
      </c>
      <c r="C10" s="40" t="s">
        <v>9</v>
      </c>
      <c r="D10" s="27" t="s">
        <v>10</v>
      </c>
      <c r="E10" s="25" t="s">
        <v>11</v>
      </c>
      <c r="F10" s="26" t="s">
        <v>12</v>
      </c>
      <c r="G10" s="27" t="s">
        <v>13</v>
      </c>
      <c r="H10" s="25" t="s">
        <v>14</v>
      </c>
      <c r="I10" s="26" t="s">
        <v>15</v>
      </c>
      <c r="J10" s="27" t="s">
        <v>16</v>
      </c>
      <c r="K10" s="25" t="s">
        <v>17</v>
      </c>
      <c r="L10" s="26" t="s">
        <v>18</v>
      </c>
      <c r="M10" s="27" t="s">
        <v>19</v>
      </c>
      <c r="N10" s="25" t="s">
        <v>20</v>
      </c>
      <c r="O10" s="26" t="s">
        <v>21</v>
      </c>
      <c r="P10" s="3"/>
    </row>
    <row r="11" spans="2:19" x14ac:dyDescent="0.25">
      <c r="B11" s="38" t="s">
        <v>23</v>
      </c>
      <c r="C11" s="41">
        <f>SUM(D11:O11)</f>
        <v>254</v>
      </c>
      <c r="D11" s="17">
        <f>SUM('Raw Data'!E123:E146)</f>
        <v>3</v>
      </c>
      <c r="E11" s="16">
        <f>SUM('Raw Data'!F123:F146)</f>
        <v>18</v>
      </c>
      <c r="F11" s="18">
        <f>SUM('Raw Data'!G123:G146)</f>
        <v>1</v>
      </c>
      <c r="G11" s="17">
        <f>SUM('Raw Data'!B123:B146)</f>
        <v>2</v>
      </c>
      <c r="H11" s="16">
        <f>SUM('Raw Data'!C123:C146)</f>
        <v>51</v>
      </c>
      <c r="I11" s="18">
        <f>SUM('Raw Data'!D123:D146)</f>
        <v>3</v>
      </c>
      <c r="J11" s="17">
        <f>SUM('Raw Data'!K123:K146)</f>
        <v>1</v>
      </c>
      <c r="K11" s="16">
        <f>SUM('Raw Data'!L123:L146)</f>
        <v>65</v>
      </c>
      <c r="L11" s="18">
        <f>SUM('Raw Data'!M123:M146)</f>
        <v>20</v>
      </c>
      <c r="M11" s="17">
        <f>SUM('Raw Data'!H123:H146)</f>
        <v>1</v>
      </c>
      <c r="N11" s="16">
        <f>SUM('Raw Data'!I123:I146)</f>
        <v>84</v>
      </c>
      <c r="O11" s="18">
        <f>SUM('Raw Data'!J123:J146)</f>
        <v>5</v>
      </c>
      <c r="P11" s="1"/>
    </row>
    <row r="12" spans="2:19" ht="15.75" thickBot="1" x14ac:dyDescent="0.3">
      <c r="B12" s="39" t="s">
        <v>24</v>
      </c>
      <c r="C12" s="42">
        <f>SUM(D12:O12)</f>
        <v>3190</v>
      </c>
      <c r="D12" s="19">
        <f>SUM('Raw Data'!G42:G65)</f>
        <v>40</v>
      </c>
      <c r="E12" s="20">
        <f>SUM('Raw Data'!H42:H65)</f>
        <v>154</v>
      </c>
      <c r="F12" s="21">
        <f>SUM('Raw Data'!I42:I65)</f>
        <v>64</v>
      </c>
      <c r="G12" s="19">
        <f>SUM('Raw Data'!B42:B65)</f>
        <v>195</v>
      </c>
      <c r="H12" s="20">
        <f>SUM('Raw Data'!C42:C65)</f>
        <v>375</v>
      </c>
      <c r="I12" s="21">
        <f>SUM('Raw Data'!D42:D65)</f>
        <v>76</v>
      </c>
      <c r="J12" s="19">
        <f>SUM('Raw Data'!Q42:Q65)</f>
        <v>36</v>
      </c>
      <c r="K12" s="20">
        <f>SUM('Raw Data'!R42:R65)</f>
        <v>764</v>
      </c>
      <c r="L12" s="21">
        <f>SUM('Raw Data'!S42:S65)</f>
        <v>41</v>
      </c>
      <c r="M12" s="19">
        <f>SUM('Raw Data'!L42:L65)</f>
        <v>69</v>
      </c>
      <c r="N12" s="20">
        <f>SUM('Raw Data'!M42:M65)</f>
        <v>1240</v>
      </c>
      <c r="O12" s="21">
        <f>SUM('Raw Data'!N42:N65)</f>
        <v>136</v>
      </c>
      <c r="P12" s="1"/>
    </row>
    <row r="13" spans="2:19" s="33" customFormat="1" ht="28.5" customHeight="1" thickBot="1" x14ac:dyDescent="0.3">
      <c r="D13" s="34" t="s">
        <v>134</v>
      </c>
      <c r="E13" s="35">
        <v>50</v>
      </c>
    </row>
    <row r="14" spans="2:19" x14ac:dyDescent="0.25">
      <c r="B14" s="24" t="s">
        <v>22</v>
      </c>
      <c r="C14" s="36" t="s">
        <v>136</v>
      </c>
      <c r="D14" s="27" t="s">
        <v>91</v>
      </c>
      <c r="E14" s="25" t="s">
        <v>90</v>
      </c>
      <c r="F14" s="25" t="s">
        <v>93</v>
      </c>
      <c r="G14" s="26" t="s">
        <v>92</v>
      </c>
      <c r="P14" s="1"/>
    </row>
    <row r="15" spans="2:19" ht="15.75" thickBot="1" x14ac:dyDescent="0.3">
      <c r="B15" s="31" t="s">
        <v>135</v>
      </c>
      <c r="C15" s="32">
        <f>SUM(D15:M15)</f>
        <v>262</v>
      </c>
      <c r="D15" s="19">
        <f>M36</f>
        <v>156</v>
      </c>
      <c r="E15" s="20">
        <f>M25</f>
        <v>50</v>
      </c>
      <c r="F15" s="20">
        <f>K30</f>
        <v>18</v>
      </c>
      <c r="G15" s="21">
        <f>O30</f>
        <v>38</v>
      </c>
      <c r="P15" s="1"/>
    </row>
    <row r="16" spans="2:19" x14ac:dyDescent="0.25">
      <c r="C16" s="1"/>
      <c r="D16" s="1"/>
      <c r="E16" s="1"/>
      <c r="F16" s="1"/>
      <c r="G16" s="1"/>
      <c r="H16" s="1"/>
      <c r="N16" s="1"/>
      <c r="O16" s="1"/>
      <c r="P16" s="1"/>
    </row>
    <row r="17" spans="2:21" x14ac:dyDescent="0.25">
      <c r="E17" s="1"/>
      <c r="S17" s="28"/>
    </row>
    <row r="18" spans="2:21" ht="15.75" x14ac:dyDescent="0.25">
      <c r="B18" s="101" t="s">
        <v>127</v>
      </c>
      <c r="C18" s="101"/>
      <c r="D18" s="101"/>
      <c r="E18" s="101"/>
      <c r="F18" s="101"/>
      <c r="G18" s="101"/>
      <c r="H18" s="101"/>
      <c r="K18" s="101" t="s">
        <v>129</v>
      </c>
      <c r="L18" s="101"/>
      <c r="M18" s="101"/>
      <c r="N18" s="101"/>
      <c r="O18" s="101"/>
      <c r="P18" s="101"/>
      <c r="T18" s="29"/>
      <c r="U18" s="29"/>
    </row>
    <row r="23" spans="2:21" x14ac:dyDescent="0.25">
      <c r="C23" s="7"/>
      <c r="M23" s="5"/>
      <c r="N23" s="8"/>
    </row>
    <row r="24" spans="2:21" x14ac:dyDescent="0.25">
      <c r="M24" s="5"/>
      <c r="N24" s="8"/>
    </row>
    <row r="25" spans="2:21" x14ac:dyDescent="0.25">
      <c r="M25" s="98">
        <f>SUM('Raw Data'!B96:B119)</f>
        <v>50</v>
      </c>
      <c r="N25" s="99"/>
    </row>
    <row r="26" spans="2:21" x14ac:dyDescent="0.25">
      <c r="M26" s="98"/>
      <c r="N26" s="99"/>
    </row>
    <row r="27" spans="2:21" x14ac:dyDescent="0.25">
      <c r="M27" s="5"/>
      <c r="N27" s="8"/>
    </row>
    <row r="28" spans="2:21" ht="15.75" thickBot="1" x14ac:dyDescent="0.3">
      <c r="M28" s="5"/>
      <c r="N28" s="8"/>
    </row>
    <row r="29" spans="2:21" ht="15.75" thickTop="1" x14ac:dyDescent="0.25">
      <c r="H29" s="3" t="s">
        <v>125</v>
      </c>
      <c r="K29" s="9"/>
      <c r="L29" s="9"/>
      <c r="O29" s="9"/>
      <c r="P29" s="9"/>
    </row>
    <row r="30" spans="2:21" x14ac:dyDescent="0.25">
      <c r="H30" s="1" t="str">
        <f>D6</f>
        <v>19th St</v>
      </c>
      <c r="K30" s="100">
        <f>SUM('Raw Data'!E96:E119)</f>
        <v>18</v>
      </c>
      <c r="L30" s="100"/>
      <c r="O30" s="100">
        <f>SUM('Raw Data'!D96:D119)</f>
        <v>38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0"/>
      <c r="L33" s="10"/>
      <c r="O33" s="10"/>
      <c r="P33" s="10"/>
    </row>
    <row r="34" spans="5:16" ht="15.75" thickTop="1" x14ac:dyDescent="0.25">
      <c r="M34" s="5"/>
      <c r="N34" s="8"/>
    </row>
    <row r="35" spans="5:16" x14ac:dyDescent="0.25">
      <c r="M35" s="5"/>
      <c r="N35" s="8"/>
    </row>
    <row r="36" spans="5:16" x14ac:dyDescent="0.25">
      <c r="M36" s="98">
        <f>SUM('Raw Data'!C96:C119)</f>
        <v>156</v>
      </c>
      <c r="N36" s="99"/>
    </row>
    <row r="37" spans="5:16" x14ac:dyDescent="0.25">
      <c r="M37" s="98"/>
      <c r="N37" s="99"/>
    </row>
    <row r="38" spans="5:16" ht="16.5" customHeight="1" x14ac:dyDescent="0.25">
      <c r="M38" s="5"/>
      <c r="N38" s="8"/>
    </row>
    <row r="39" spans="5:16" x14ac:dyDescent="0.25">
      <c r="M39" s="5"/>
      <c r="N39" s="8"/>
    </row>
    <row r="40" spans="5:16" x14ac:dyDescent="0.25">
      <c r="E40" s="3" t="s">
        <v>124</v>
      </c>
    </row>
    <row r="41" spans="5:16" x14ac:dyDescent="0.25">
      <c r="E41" s="1" t="str">
        <f>D5</f>
        <v>Steven St</v>
      </c>
    </row>
    <row r="42" spans="5:16" x14ac:dyDescent="0.25">
      <c r="M42" s="22" t="s">
        <v>133</v>
      </c>
      <c r="N42">
        <f>SUM(K30,M25,O30,M36)</f>
        <v>262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2016-10-26T19:04:08Z</dcterms:modified>
</cp:coreProperties>
</file>